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2" sheetId="1" r:id="rId1"/>
  </sheets>
  <definedNames>
    <definedName name="_xlnm.Print_Area" localSheetId="0">'додаток 2'!$A$1:$G$29</definedName>
  </definedNames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<sst xmlns="http://schemas.openxmlformats.org/spreadsheetml/2006/main" count="32" uniqueCount="27">
  <si>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</si>
  <si>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</si>
  <si>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</si>
  <si>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</si>
  <si>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</si>
  <si>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</si>
  <si>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</si>
  <si>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</si>
  <si>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</si>
  <si>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</si>
  <si>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</si>
  <si>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</si>
  <si>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</si>
  <si>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</si>
  <si>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</si>
  <si>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</si>
  <si>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</si>
  <si>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</si>
  <si>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</si>
  <si>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</si>
  <si>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</si>
  <si>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</si>
  <si>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</si>
  <si>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</si>
  <si>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"Про бюджет Березанської міської об’єднаної                                                     територіальної громади на 2020 рік"</t>
  </si>
  <si>
    <t>(код бюджету)</t>
  </si>
  <si>
    <t>від 25.06.2020  № 1068-89-VII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</si>
</sst>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80" zoomScaleSheetLayoutView="80" workbookViewId="0" topLeftCell="A1">
      <selection activeCell="D5" sqref="D5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15" t="s">
        <v>0</v>
      </c>
      <c r="E1" s="16"/>
      <c r="F1" s="17"/>
      <c r="G1" s="11"/>
    </row>
    <row r="2" spans="1:7" ht="15" customHeight="1">
      <c r="A2" s="25">
        <v>10514000000</v>
      </c>
      <c r="B2" s="25"/>
      <c r="D2" s="18" t="s">
        <v>21</v>
      </c>
      <c r="E2" s="17"/>
      <c r="F2" s="17"/>
      <c r="G2" s="11"/>
    </row>
    <row r="3" spans="1:7" ht="32.25" customHeight="1">
      <c r="A3" s="24" t="s">
        <v>25</v>
      </c>
      <c r="B3" s="24"/>
      <c r="D3" s="22" t="s">
        <v>24</v>
      </c>
      <c r="E3" s="23"/>
      <c r="F3" s="23"/>
      <c r="G3" s="23"/>
    </row>
    <row r="4" spans="4:7" ht="15.75">
      <c r="D4" s="19" t="s">
        <v>26</v>
      </c>
      <c r="E4" s="17"/>
      <c r="F4" s="17"/>
      <c r="G4" s="11"/>
    </row>
    <row r="6" spans="1:6" ht="18.75">
      <c r="A6" s="13" t="s">
        <v>22</v>
      </c>
      <c r="B6" s="14"/>
      <c r="C6" s="14"/>
      <c r="D6" s="14"/>
      <c r="E6" s="14"/>
      <c r="F6" s="14"/>
    </row>
    <row r="7" ht="18.75">
      <c r="F7" s="1" t="s">
        <v>1</v>
      </c>
    </row>
    <row r="8" spans="1:6" ht="21.75" customHeight="1">
      <c r="A8" s="29" t="s">
        <v>2</v>
      </c>
      <c r="B8" s="29" t="s">
        <v>3</v>
      </c>
      <c r="C8" s="29" t="s">
        <v>4</v>
      </c>
      <c r="D8" s="29" t="s">
        <v>5</v>
      </c>
      <c r="E8" s="20" t="s">
        <v>6</v>
      </c>
      <c r="F8" s="21"/>
    </row>
    <row r="9" spans="1:6" ht="39" customHeight="1">
      <c r="A9" s="30"/>
      <c r="B9" s="30"/>
      <c r="C9" s="30"/>
      <c r="D9" s="30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26" t="s">
        <v>9</v>
      </c>
      <c r="B11" s="27"/>
      <c r="C11" s="27"/>
      <c r="D11" s="27"/>
      <c r="E11" s="27"/>
      <c r="F11" s="28"/>
    </row>
    <row r="12" spans="1:6" ht="20.25" customHeight="1">
      <c r="A12" s="4">
        <v>200000</v>
      </c>
      <c r="B12" s="5" t="s">
        <v>10</v>
      </c>
      <c r="C12" s="5">
        <f>D12+E12</f>
        <v>1861944</v>
      </c>
      <c r="D12" s="5">
        <f>D13</f>
        <v>-15397266</v>
      </c>
      <c r="E12" s="5">
        <f>E13</f>
        <v>17259210</v>
      </c>
      <c r="F12" s="5">
        <f>F13</f>
        <v>17249940</v>
      </c>
    </row>
    <row r="13" spans="1:6" ht="33" customHeight="1">
      <c r="A13" s="6">
        <v>208000</v>
      </c>
      <c r="B13" s="6" t="s">
        <v>15</v>
      </c>
      <c r="C13" s="5">
        <f>D13+E13</f>
        <v>1861944</v>
      </c>
      <c r="D13" s="5">
        <f>D14+D15+D16</f>
        <v>-15397266</v>
      </c>
      <c r="E13" s="5">
        <f>E14+E15+E16</f>
        <v>17259210</v>
      </c>
      <c r="F13" s="5">
        <f>F14+F15+F16</f>
        <v>17249940</v>
      </c>
    </row>
    <row r="14" spans="1:6" ht="21" customHeight="1">
      <c r="A14" s="6">
        <v>208100</v>
      </c>
      <c r="B14" s="6" t="s">
        <v>18</v>
      </c>
      <c r="C14" s="5">
        <f>D14+E14</f>
        <v>1861944</v>
      </c>
      <c r="D14" s="5">
        <f>128150+129500+60+1592464</f>
        <v>1850174</v>
      </c>
      <c r="E14" s="5">
        <f>9270+2500</f>
        <v>11770</v>
      </c>
      <c r="F14" s="5">
        <v>2500</v>
      </c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-10232400-6500-76715+200000-1926785-1060090-341000-680806-3123144</f>
        <v>-17247440</v>
      </c>
      <c r="E16" s="10">
        <f>10315615-200000+1926785+1060090+341000+680806+3123144</f>
        <v>17247440</v>
      </c>
      <c r="F16" s="10">
        <f>10315615-200000+1926785+1060090+341000+680806+3123144</f>
        <v>17247440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26" t="s">
        <v>13</v>
      </c>
      <c r="B18" s="27"/>
      <c r="C18" s="27"/>
      <c r="D18" s="27"/>
      <c r="E18" s="27"/>
      <c r="F18" s="28"/>
    </row>
    <row r="19" spans="1:6" ht="22.5" customHeight="1">
      <c r="A19" s="4">
        <v>600000</v>
      </c>
      <c r="B19" s="5" t="s">
        <v>14</v>
      </c>
      <c r="C19" s="5">
        <f>D19+E19</f>
        <v>1861944</v>
      </c>
      <c r="D19" s="5">
        <f>D20</f>
        <v>-15397266</v>
      </c>
      <c r="E19" s="5">
        <f>E20</f>
        <v>17259210</v>
      </c>
      <c r="F19" s="5">
        <f>F20</f>
        <v>17249940</v>
      </c>
    </row>
    <row r="20" spans="1:6" ht="20.25" customHeight="1">
      <c r="A20" s="6">
        <v>602000</v>
      </c>
      <c r="B20" s="6" t="s">
        <v>16</v>
      </c>
      <c r="C20" s="5">
        <f>D20+E20</f>
        <v>1861944</v>
      </c>
      <c r="D20" s="5">
        <f>D21+D22+D23</f>
        <v>-15397266</v>
      </c>
      <c r="E20" s="5">
        <f>E21+E22+E23</f>
        <v>17259210</v>
      </c>
      <c r="F20" s="5">
        <f>F21+F22+F23</f>
        <v>17249940</v>
      </c>
    </row>
    <row r="21" spans="1:6" ht="20.25" customHeight="1">
      <c r="A21" s="6">
        <v>602100</v>
      </c>
      <c r="B21" s="6" t="s">
        <v>18</v>
      </c>
      <c r="C21" s="5">
        <f>D21+E21</f>
        <v>1861944</v>
      </c>
      <c r="D21" s="5">
        <f>128150+129500+60+1592464</f>
        <v>1850174</v>
      </c>
      <c r="E21" s="5">
        <f>9270+2500</f>
        <v>11770</v>
      </c>
      <c r="F21" s="5">
        <v>2500</v>
      </c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f>-10315615+200000-1926785-1060090-341000-680806-3123144</f>
        <v>-17247440</v>
      </c>
      <c r="E23" s="10">
        <f>10315615-200000+1926785+1060090+341000+680806+3123144</f>
        <v>17247440</v>
      </c>
      <c r="F23" s="10">
        <f>10315615-200000+1926785+1060090+341000+680806+3123144</f>
        <v>17247440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  <row r="32" ht="12.75">
      <c r="E32" s="7">
        <f>14124296</f>
        <v>14124296</v>
      </c>
    </row>
    <row r="33" ht="12.75">
      <c r="E33" s="12"/>
    </row>
    <row r="34" ht="12.75">
      <c r="E34" s="7">
        <f>E23-E32</f>
        <v>3123144</v>
      </c>
    </row>
  </sheetData>
  <sheetProtection/>
  <mergeCells count="14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4:F4"/>
    <mergeCell ref="E8:F8"/>
    <mergeCell ref="D3:G3"/>
    <mergeCell ref="A3:B3"/>
    <mergeCell ref="A2:B2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2020-06-26T08:29:22Z</cp:lastPrinted>
  <dcterms:created xsi:type="dcterms:W3CDTF">2018-12-04T09:08:53Z</dcterms:created>
  <dcterms:modified xsi:type="dcterms:W3CDTF">2020-07-09T07:36:51Z</dcterms:modified>
  <cp:category/>
  <cp:version/>
  <cp:contentType/>
  <cp:contentStatus/>
</cp:coreProperties>
</file>