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додаток 2" sheetId="1" r:id="rId1"/>
  </sheets>
  <definedNames>
    <definedName name="_xlnm.Print_Area" localSheetId="0">'додаток 2'!$A$1:$G$29</definedName>
  </definedNames>
  <calcPr fullCalcOnLoad="1"/>
</workbook>
</file>

<file path=xl/sharedStrings.xml><?xml version="1.0" encoding="utf-8"?>
<sst xmlns="http://schemas.openxmlformats.org/spreadsheetml/2006/main" count="32" uniqueCount="27">
  <si>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</si>
  <si>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</si>
  <si>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</si>
  <si>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</si>
  <si>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</si>
  <si>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</si>
  <si>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</si>
  <si>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</si>
  <si>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</si>
  <si>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</si>
  <si>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</si>
  <si>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</si>
  <si>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</si>
  <si>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</si>
  <si>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</si>
  <si>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</si>
  <si>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</si>
  <si>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</si>
  <si>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</si>
  <si>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</si>
  <si>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Секретар ради</t>
  </si>
  <si>
    <t>до рішення Березанської міської ради</t>
  </si>
  <si>
    <t>Фінансування місцевого бюджету на 2020 рік</t>
  </si>
  <si>
    <t>Олег СИВАК</t>
  </si>
  <si>
    <t>"Про бюджет Березанської міської об’єднаної                                                     територіальної громади на 2020 рік"</t>
  </si>
  <si>
    <t>(код бюджету)</t>
  </si>
  <si>
    <t>від 07.07.2020  № 1071-90-VII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</si>
</sst>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sz val="14"/>
      <color indexed="36"/>
      <name val="Times New Roman"/>
      <family val="1"/>
    </font>
    <font>
      <sz val="14"/>
      <color rgb="FF7030A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80" zoomScaleNormal="80" zoomScaleSheetLayoutView="80" workbookViewId="0" topLeftCell="A1">
      <selection activeCell="D5" sqref="D5"/>
    </sheetView>
  </sheetViews>
  <sheetFormatPr defaultColWidth="9.00390625" defaultRowHeight="12.75"/>
  <cols>
    <col min="1" max="1" width="11.25390625" style="7" customWidth="1"/>
    <col min="2" max="2" width="61.625" style="7" customWidth="1"/>
    <col min="3" max="3" width="14.375" style="7" customWidth="1"/>
    <col min="4" max="4" width="18.875" style="7" customWidth="1"/>
    <col min="5" max="5" width="18.75390625" style="7" customWidth="1"/>
    <col min="6" max="6" width="21.125" style="7" customWidth="1"/>
    <col min="7" max="16384" width="9.125" style="7" customWidth="1"/>
  </cols>
  <sheetData>
    <row r="1" spans="4:7" ht="16.5" customHeight="1">
      <c r="D1" s="15" t="s">
        <v>0</v>
      </c>
      <c r="E1" s="16"/>
      <c r="F1" s="17"/>
      <c r="G1" s="11"/>
    </row>
    <row r="2" spans="1:7" ht="15" customHeight="1">
      <c r="A2" s="25">
        <v>10514000000</v>
      </c>
      <c r="B2" s="25"/>
      <c r="D2" s="18" t="s">
        <v>21</v>
      </c>
      <c r="E2" s="17"/>
      <c r="F2" s="17"/>
      <c r="G2" s="11"/>
    </row>
    <row r="3" spans="1:7" ht="32.25" customHeight="1">
      <c r="A3" s="24" t="s">
        <v>25</v>
      </c>
      <c r="B3" s="24"/>
      <c r="D3" s="22" t="s">
        <v>24</v>
      </c>
      <c r="E3" s="23"/>
      <c r="F3" s="23"/>
      <c r="G3" s="23"/>
    </row>
    <row r="4" spans="4:7" ht="15.75">
      <c r="D4" s="19" t="s">
        <v>26</v>
      </c>
      <c r="E4" s="17"/>
      <c r="F4" s="17"/>
      <c r="G4" s="11"/>
    </row>
    <row r="6" spans="1:6" ht="18.75">
      <c r="A6" s="13" t="s">
        <v>22</v>
      </c>
      <c r="B6" s="14"/>
      <c r="C6" s="14"/>
      <c r="D6" s="14"/>
      <c r="E6" s="14"/>
      <c r="F6" s="14"/>
    </row>
    <row r="7" ht="18.75">
      <c r="F7" s="1" t="s">
        <v>1</v>
      </c>
    </row>
    <row r="8" spans="1:6" ht="21.75" customHeight="1">
      <c r="A8" s="29" t="s">
        <v>2</v>
      </c>
      <c r="B8" s="29" t="s">
        <v>3</v>
      </c>
      <c r="C8" s="29" t="s">
        <v>4</v>
      </c>
      <c r="D8" s="29" t="s">
        <v>5</v>
      </c>
      <c r="E8" s="20" t="s">
        <v>6</v>
      </c>
      <c r="F8" s="21"/>
    </row>
    <row r="9" spans="1:6" ht="39" customHeight="1">
      <c r="A9" s="30"/>
      <c r="B9" s="30"/>
      <c r="C9" s="30"/>
      <c r="D9" s="30"/>
      <c r="E9" s="2" t="s">
        <v>7</v>
      </c>
      <c r="F9" s="2" t="s">
        <v>8</v>
      </c>
    </row>
    <row r="10" spans="1:6" ht="18.7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</row>
    <row r="11" spans="1:6" ht="18.75" customHeight="1">
      <c r="A11" s="26" t="s">
        <v>9</v>
      </c>
      <c r="B11" s="27"/>
      <c r="C11" s="27"/>
      <c r="D11" s="27"/>
      <c r="E11" s="27"/>
      <c r="F11" s="28"/>
    </row>
    <row r="12" spans="1:6" ht="20.25" customHeight="1">
      <c r="A12" s="4">
        <v>200000</v>
      </c>
      <c r="B12" s="5" t="s">
        <v>10</v>
      </c>
      <c r="C12" s="5">
        <f>D12+E12</f>
        <v>1861944</v>
      </c>
      <c r="D12" s="5">
        <f>D13</f>
        <v>-16283012</v>
      </c>
      <c r="E12" s="5">
        <f>E13</f>
        <v>18144956</v>
      </c>
      <c r="F12" s="5">
        <f>F13</f>
        <v>18135686</v>
      </c>
    </row>
    <row r="13" spans="1:6" ht="33" customHeight="1">
      <c r="A13" s="6">
        <v>208000</v>
      </c>
      <c r="B13" s="6" t="s">
        <v>15</v>
      </c>
      <c r="C13" s="5">
        <f>D13+E13</f>
        <v>1861944</v>
      </c>
      <c r="D13" s="5">
        <f>D14+D15+D16</f>
        <v>-16283012</v>
      </c>
      <c r="E13" s="5">
        <f>E14+E15+E16</f>
        <v>18144956</v>
      </c>
      <c r="F13" s="5">
        <f>F14+F15+F16</f>
        <v>18135686</v>
      </c>
    </row>
    <row r="14" spans="1:6" ht="21" customHeight="1">
      <c r="A14" s="6">
        <v>208100</v>
      </c>
      <c r="B14" s="6" t="s">
        <v>18</v>
      </c>
      <c r="C14" s="5">
        <f>D14+E14</f>
        <v>1861944</v>
      </c>
      <c r="D14" s="5">
        <f>128150+129500+60+1592464</f>
        <v>1850174</v>
      </c>
      <c r="E14" s="5">
        <f>9270+2500</f>
        <v>11770</v>
      </c>
      <c r="F14" s="5">
        <v>2500</v>
      </c>
    </row>
    <row r="15" spans="1:6" ht="18.75">
      <c r="A15" s="6">
        <v>208200</v>
      </c>
      <c r="B15" s="6" t="s">
        <v>19</v>
      </c>
      <c r="C15" s="5">
        <f>D15+E15</f>
        <v>0</v>
      </c>
      <c r="D15" s="3"/>
      <c r="E15" s="3"/>
      <c r="F15" s="3"/>
    </row>
    <row r="16" spans="1:6" ht="36" customHeight="1">
      <c r="A16" s="6">
        <v>208400</v>
      </c>
      <c r="B16" s="6" t="s">
        <v>17</v>
      </c>
      <c r="C16" s="5">
        <f>D16+E16</f>
        <v>0</v>
      </c>
      <c r="D16" s="10">
        <f>-10232400-6500-76715+200000-1926785-1060090-341000-680806-3123144-885746</f>
        <v>-18133186</v>
      </c>
      <c r="E16" s="10">
        <f>10315615-200000+1926785+1060090+341000+680806+3123144+885746</f>
        <v>18133186</v>
      </c>
      <c r="F16" s="10">
        <f>10315615-200000+1926785+1060090+341000+680806+3123144+885746</f>
        <v>18133186</v>
      </c>
    </row>
    <row r="17" spans="1:6" ht="19.5" customHeight="1">
      <c r="A17" s="4" t="s">
        <v>11</v>
      </c>
      <c r="B17" s="5" t="s">
        <v>12</v>
      </c>
      <c r="C17" s="5"/>
      <c r="D17" s="5"/>
      <c r="E17" s="5"/>
      <c r="F17" s="5"/>
    </row>
    <row r="18" spans="1:6" ht="20.25" customHeight="1">
      <c r="A18" s="26" t="s">
        <v>13</v>
      </c>
      <c r="B18" s="27"/>
      <c r="C18" s="27"/>
      <c r="D18" s="27"/>
      <c r="E18" s="27"/>
      <c r="F18" s="28"/>
    </row>
    <row r="19" spans="1:6" ht="22.5" customHeight="1">
      <c r="A19" s="4">
        <v>600000</v>
      </c>
      <c r="B19" s="5" t="s">
        <v>14</v>
      </c>
      <c r="C19" s="5">
        <f>D19+E19</f>
        <v>1861944</v>
      </c>
      <c r="D19" s="5">
        <f>D20</f>
        <v>-16283012</v>
      </c>
      <c r="E19" s="5">
        <f>E20</f>
        <v>18144956</v>
      </c>
      <c r="F19" s="5">
        <f>F20</f>
        <v>18135686</v>
      </c>
    </row>
    <row r="20" spans="1:6" ht="20.25" customHeight="1">
      <c r="A20" s="6">
        <v>602000</v>
      </c>
      <c r="B20" s="6" t="s">
        <v>16</v>
      </c>
      <c r="C20" s="5">
        <f>D20+E20</f>
        <v>1861944</v>
      </c>
      <c r="D20" s="5">
        <f>D21+D22+D23</f>
        <v>-16283012</v>
      </c>
      <c r="E20" s="5">
        <f>E21+E22+E23</f>
        <v>18144956</v>
      </c>
      <c r="F20" s="5">
        <f>F21+F22+F23</f>
        <v>18135686</v>
      </c>
    </row>
    <row r="21" spans="1:6" ht="20.25" customHeight="1">
      <c r="A21" s="6">
        <v>602100</v>
      </c>
      <c r="B21" s="6" t="s">
        <v>18</v>
      </c>
      <c r="C21" s="5">
        <f>D21+E21</f>
        <v>1861944</v>
      </c>
      <c r="D21" s="5">
        <f>128150+129500+60+1592464</f>
        <v>1850174</v>
      </c>
      <c r="E21" s="5">
        <f>9270+2500</f>
        <v>11770</v>
      </c>
      <c r="F21" s="5">
        <v>2500</v>
      </c>
    </row>
    <row r="22" spans="1:6" ht="18.75">
      <c r="A22" s="6">
        <v>602200</v>
      </c>
      <c r="B22" s="6" t="s">
        <v>19</v>
      </c>
      <c r="C22" s="5">
        <f>D22+E22</f>
        <v>0</v>
      </c>
      <c r="D22" s="3"/>
      <c r="E22" s="3"/>
      <c r="F22" s="3"/>
    </row>
    <row r="23" spans="1:6" ht="37.5" customHeight="1">
      <c r="A23" s="6">
        <v>602400</v>
      </c>
      <c r="B23" s="6" t="s">
        <v>17</v>
      </c>
      <c r="C23" s="5">
        <f>D23+E23</f>
        <v>0</v>
      </c>
      <c r="D23" s="10">
        <f>-10315615+200000-1926785-1060090-341000-680806-3123144-885746</f>
        <v>-18133186</v>
      </c>
      <c r="E23" s="10">
        <f>10315615-200000+1926785+1060090+341000+680806+3123144+885746</f>
        <v>18133186</v>
      </c>
      <c r="F23" s="10">
        <f>10315615-200000+1926785+1060090+341000+680806+3123144+885746</f>
        <v>18133186</v>
      </c>
    </row>
    <row r="24" spans="1:6" ht="18.75" customHeight="1">
      <c r="A24" s="4" t="s">
        <v>11</v>
      </c>
      <c r="B24" s="5" t="s">
        <v>12</v>
      </c>
      <c r="C24" s="5"/>
      <c r="D24" s="5"/>
      <c r="E24" s="5"/>
      <c r="F24" s="5"/>
    </row>
    <row r="27" spans="1:4" ht="18.75">
      <c r="A27" s="1"/>
      <c r="C27" s="8"/>
      <c r="D27" s="8"/>
    </row>
    <row r="29" spans="2:5" s="9" customFormat="1" ht="20.25">
      <c r="B29" s="9" t="s">
        <v>20</v>
      </c>
      <c r="E29" s="9" t="s">
        <v>23</v>
      </c>
    </row>
    <row r="32" ht="12.75">
      <c r="E32" s="7">
        <f>17247440</f>
        <v>17247440</v>
      </c>
    </row>
    <row r="33" ht="12.75">
      <c r="E33" s="12"/>
    </row>
    <row r="34" ht="12.75">
      <c r="E34" s="7">
        <f>E23-E32</f>
        <v>885746</v>
      </c>
    </row>
  </sheetData>
  <sheetProtection/>
  <mergeCells count="14">
    <mergeCell ref="A11:F11"/>
    <mergeCell ref="A18:F18"/>
    <mergeCell ref="A8:A9"/>
    <mergeCell ref="B8:B9"/>
    <mergeCell ref="C8:C9"/>
    <mergeCell ref="D8:D9"/>
    <mergeCell ref="A6:F6"/>
    <mergeCell ref="D1:F1"/>
    <mergeCell ref="D2:F2"/>
    <mergeCell ref="D4:F4"/>
    <mergeCell ref="E8:F8"/>
    <mergeCell ref="D3:G3"/>
    <mergeCell ref="A3:B3"/>
    <mergeCell ref="A2:B2"/>
  </mergeCells>
  <printOptions/>
  <pageMargins left="1.88" right="0.26" top="0.51" bottom="0.39" header="0.5" footer="0.3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Користувач Windows</cp:lastModifiedBy>
  <cp:lastPrinted>2020-07-06T13:57:54Z</cp:lastPrinted>
  <dcterms:created xsi:type="dcterms:W3CDTF">2018-12-04T09:08:53Z</dcterms:created>
  <dcterms:modified xsi:type="dcterms:W3CDTF">2020-07-09T07:03:46Z</dcterms:modified>
  <cp:category/>
  <cp:version/>
  <cp:contentType/>
  <cp:contentStatus/>
</cp:coreProperties>
</file>