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9E002D25-8463-4880-BBCA-F2D734A30C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" l="1"/>
  <c r="C15" i="4" s="1"/>
  <c r="C25" i="4"/>
  <c r="C34" i="4"/>
  <c r="C30" i="4"/>
  <c r="C23" i="4"/>
  <c r="C21" i="4"/>
  <c r="C13" i="4"/>
  <c r="C37" i="4" s="1"/>
</calcChain>
</file>

<file path=xl/sharedStrings.xml><?xml version="1.0" encoding="utf-8"?>
<sst xmlns="http://schemas.openxmlformats.org/spreadsheetml/2006/main" count="53" uniqueCount="38">
  <si>
    <t>Перелік заходів програми</t>
  </si>
  <si>
    <t xml:space="preserve">Термін виконання заходу </t>
  </si>
  <si>
    <r>
      <t>2022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</si>
  <si>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2022 </t>
    </r>
    <r>
      <rPr>
        <sz val="12"/>
        <color theme="1"/>
        <rFont val="Times New Roman"/>
        <family val="1"/>
        <charset val="204"/>
      </rPr>
      <t xml:space="preserve"> рік</t>
    </r>
  </si>
  <si>
    <t>2022 рік</t>
  </si>
  <si>
    <t>Разом</t>
  </si>
  <si>
    <t>х</t>
  </si>
  <si>
    <t>Придбання обладнання і предметів довгострокового користування (придбання однокімнатної квартири, 5 шт.)</t>
  </si>
  <si>
    <t>Реанімація, в тому числі виготовлення проєктно-кошторисної документації</t>
  </si>
  <si>
    <t>Придбання медичного обладнання</t>
  </si>
  <si>
    <t>Виготовлення проектно-кошторисної документації благоустрою території (вторинка)</t>
  </si>
  <si>
    <t>Виготовлення проектно-кошторисної документації на капітальний ремонт зубопротезного віддділення</t>
  </si>
  <si>
    <t>Придбання трактора</t>
  </si>
  <si>
    <t>Встановлення огорожі цвинтаря</t>
  </si>
  <si>
    <t>Будівництво громадського туалету</t>
  </si>
  <si>
    <t>Дитячий майданчик по вул Шевченків шлях 148, 150, 152</t>
  </si>
  <si>
    <t>Поточний ремонт доріг</t>
  </si>
  <si>
    <t>Виготовлення проектно-кошторисної документації на капітальний ремонт дороги по вул. Панаса Мирного від №20 до №23 та вул. Цегельна від №124 до №162</t>
  </si>
  <si>
    <t>Виготовлення проектно-кошторисної документації на будівництво тротуару від вул Шевченків шлях 219 до вул Панаса Мирного</t>
  </si>
  <si>
    <t>Співфінансування на капітальний ремонт дорожнього покриття проїзної частини вулиці Привокзальна в місті Березань Київської області</t>
  </si>
  <si>
    <t>Співфінансування на капітальний ремонт будівлі Садової ЗОШ І-ІІІ ступенів Березанської міської ради Київської області</t>
  </si>
  <si>
    <t>0217461</t>
  </si>
  <si>
    <t>0216030</t>
  </si>
  <si>
    <t>0212111</t>
  </si>
  <si>
    <t>0212010</t>
  </si>
  <si>
    <t>0210180</t>
  </si>
  <si>
    <t>Ремонт електричних мереж - загальний фонд</t>
  </si>
  <si>
    <t>0216020</t>
  </si>
  <si>
    <t>Капітальні трансферти (капітальний ремонт системи кисневого постачання відділень лікарні, в т.ч. виготовлення пр.кошторисної документації та проведення експертизи)</t>
  </si>
  <si>
    <t xml:space="preserve">Капітальний ремонт ФАП Яблунівський старостинський округ в т.ч. виготовлення проєктно-кошторисної документації </t>
  </si>
  <si>
    <t>Обсяги фінансового забезпечення виконання завдань та заходів Програми</t>
  </si>
  <si>
    <t xml:space="preserve">Додаток  </t>
  </si>
  <si>
    <t>до Програми будівництва, реконструкції та ремонту об’єктів, інфраструктура Березанської міської ради на 2022 рік</t>
  </si>
  <si>
    <t>місцевий бюджет</t>
  </si>
  <si>
    <t>Обсяг фінансування, 
грн</t>
  </si>
  <si>
    <t>Секретар міської ради                                                                                          Олег СИВАК</t>
  </si>
  <si>
    <t>0210160</t>
  </si>
  <si>
    <t>Виготовлення проектно-кошторисної документації на капітальний ремонт сходової клітини Березанської 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</si>
</sst>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/>
    <xf numFmtId="0" fontId="1" fillId="0" borderId="0" xfId="0" applyFont="1"/>
    <xf numFmtId="0" fontId="4" fillId="0" borderId="0" xfId="0" applyFont="1" applyAlignment="1"/>
    <xf numFmtId="0" fontId="6" fillId="0" borderId="0" xfId="0" applyFont="1" applyFill="1" applyAlignment="1"/>
    <xf numFmtId="0" fontId="6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/>
    <xf numFmtId="0" fontId="6" fillId="0" borderId="0" xfId="0" applyFont="1" applyFill="1" applyAlignment="1"/>
    <xf numFmtId="0" fontId="6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topLeftCell="A19" workbookViewId="0">
      <selection activeCell="C38" sqref="C38"/>
    </sheetView>
  </sheetViews>
  <sheetFormatPr defaultRowHeight="15" x14ac:dyDescent="0.25"/>
  <cols>
    <col min="1" max="1" width="78" style="8" customWidth="1"/>
    <col min="2" max="2" width="13.5703125" style="8" customWidth="1"/>
    <col min="3" max="3" width="18.42578125" style="8" customWidth="1"/>
    <col min="4" max="16384" width="9.140625" style="8"/>
  </cols>
  <sheetData>
    <row r="1" spans="1:7" ht="15.75" customHeight="1" x14ac:dyDescent="0.3">
      <c r="B1" s="25" t="s">
        <v>31</v>
      </c>
      <c r="C1" s="23"/>
    </row>
    <row r="2" spans="1:7" ht="15" customHeight="1" x14ac:dyDescent="0.3">
      <c r="B2" s="11"/>
      <c r="C2" s="12"/>
    </row>
    <row r="3" spans="1:7" ht="90.75" customHeight="1" x14ac:dyDescent="0.3">
      <c r="B3" s="26" t="s">
        <v>32</v>
      </c>
      <c r="C3" s="26"/>
    </row>
    <row r="4" spans="1:7" ht="0.75" customHeight="1" x14ac:dyDescent="0.25">
      <c r="B4" s="27"/>
      <c r="C4" s="28"/>
    </row>
    <row r="5" spans="1:7" ht="14.25" customHeight="1" x14ac:dyDescent="0.25">
      <c r="B5" s="7"/>
    </row>
    <row r="6" spans="1:7" ht="30" customHeight="1" x14ac:dyDescent="0.3">
      <c r="A6" s="33" t="s">
        <v>30</v>
      </c>
      <c r="B6" s="34"/>
      <c r="C6" s="34"/>
      <c r="E6" s="10"/>
      <c r="G6" s="7"/>
    </row>
    <row r="7" spans="1:7" ht="12.75" customHeight="1" x14ac:dyDescent="0.25">
      <c r="C7" s="6"/>
      <c r="G7" s="7"/>
    </row>
    <row r="8" spans="1:7" ht="48" customHeight="1" x14ac:dyDescent="0.25">
      <c r="A8" s="29" t="s">
        <v>0</v>
      </c>
      <c r="B8" s="31" t="s">
        <v>1</v>
      </c>
      <c r="C8" s="13" t="s">
        <v>34</v>
      </c>
      <c r="G8" s="7"/>
    </row>
    <row r="9" spans="1:7" ht="19.5" customHeight="1" x14ac:dyDescent="0.25">
      <c r="A9" s="30"/>
      <c r="B9" s="32"/>
      <c r="C9" s="14" t="s">
        <v>33</v>
      </c>
    </row>
    <row r="10" spans="1:7" s="9" customFormat="1" ht="15.75" x14ac:dyDescent="0.25">
      <c r="A10" s="13">
        <v>1</v>
      </c>
      <c r="B10" s="13">
        <v>2</v>
      </c>
      <c r="C10" s="13">
        <v>3</v>
      </c>
    </row>
    <row r="11" spans="1:7" s="9" customFormat="1" ht="15.75" x14ac:dyDescent="0.25">
      <c r="A11" s="15" t="s">
        <v>36</v>
      </c>
      <c r="B11" s="13"/>
      <c r="C11" s="13">
        <v>49900</v>
      </c>
    </row>
    <row r="12" spans="1:7" s="9" customFormat="1" ht="31.5" x14ac:dyDescent="0.25">
      <c r="A12" s="2" t="s">
        <v>37</v>
      </c>
      <c r="B12" s="13" t="s">
        <v>4</v>
      </c>
      <c r="C12" s="13">
        <v>49900</v>
      </c>
    </row>
    <row r="13" spans="1:7" ht="15.75" x14ac:dyDescent="0.25">
      <c r="A13" s="15" t="s">
        <v>25</v>
      </c>
      <c r="B13" s="16"/>
      <c r="C13" s="17">
        <f>C14</f>
        <v>3000000</v>
      </c>
    </row>
    <row r="14" spans="1:7" ht="32.25" customHeight="1" x14ac:dyDescent="0.25">
      <c r="A14" s="1" t="s">
        <v>7</v>
      </c>
      <c r="B14" s="5" t="s">
        <v>3</v>
      </c>
      <c r="C14" s="4">
        <v>3000000</v>
      </c>
    </row>
    <row r="15" spans="1:7" ht="15.75" x14ac:dyDescent="0.25">
      <c r="A15" s="15" t="s">
        <v>24</v>
      </c>
      <c r="B15" s="16"/>
      <c r="C15" s="17">
        <f>C16+C17+C19+C20+C18</f>
        <v>2599800</v>
      </c>
    </row>
    <row r="16" spans="1:7" ht="19.5" customHeight="1" x14ac:dyDescent="0.25">
      <c r="A16" s="1" t="s">
        <v>8</v>
      </c>
      <c r="B16" s="5" t="s">
        <v>2</v>
      </c>
      <c r="C16" s="4">
        <v>1000000</v>
      </c>
    </row>
    <row r="17" spans="1:3" ht="15.75" x14ac:dyDescent="0.25">
      <c r="A17" s="1" t="s">
        <v>9</v>
      </c>
      <c r="B17" s="5" t="s">
        <v>2</v>
      </c>
      <c r="C17" s="4">
        <f>1500000-600000</f>
        <v>900000</v>
      </c>
    </row>
    <row r="18" spans="1:3" ht="47.25" x14ac:dyDescent="0.25">
      <c r="A18" s="1" t="s">
        <v>28</v>
      </c>
      <c r="B18" s="5" t="s">
        <v>2</v>
      </c>
      <c r="C18" s="4">
        <v>600000</v>
      </c>
    </row>
    <row r="19" spans="1:3" ht="31.5" x14ac:dyDescent="0.25">
      <c r="A19" s="2" t="s">
        <v>10</v>
      </c>
      <c r="B19" s="3" t="s">
        <v>4</v>
      </c>
      <c r="C19" s="4">
        <v>49900</v>
      </c>
    </row>
    <row r="20" spans="1:3" ht="31.5" x14ac:dyDescent="0.25">
      <c r="A20" s="2" t="s">
        <v>11</v>
      </c>
      <c r="B20" s="3" t="s">
        <v>4</v>
      </c>
      <c r="C20" s="4">
        <v>49900</v>
      </c>
    </row>
    <row r="21" spans="1:3" ht="15.75" x14ac:dyDescent="0.25">
      <c r="A21" s="18" t="s">
        <v>23</v>
      </c>
      <c r="B21" s="3"/>
      <c r="C21" s="4">
        <f>C22</f>
        <v>449900</v>
      </c>
    </row>
    <row r="22" spans="1:3" ht="31.5" x14ac:dyDescent="0.25">
      <c r="A22" s="2" t="s">
        <v>29</v>
      </c>
      <c r="B22" s="3" t="s">
        <v>4</v>
      </c>
      <c r="C22" s="4">
        <v>449900</v>
      </c>
    </row>
    <row r="23" spans="1:3" ht="15.75" x14ac:dyDescent="0.25">
      <c r="A23" s="15" t="s">
        <v>27</v>
      </c>
      <c r="B23" s="5"/>
      <c r="C23" s="4">
        <f>C24</f>
        <v>2500000</v>
      </c>
    </row>
    <row r="24" spans="1:3" ht="15.75" x14ac:dyDescent="0.25">
      <c r="A24" s="1" t="s">
        <v>12</v>
      </c>
      <c r="B24" s="5" t="s">
        <v>4</v>
      </c>
      <c r="C24" s="4">
        <v>2500000</v>
      </c>
    </row>
    <row r="25" spans="1:3" ht="15.75" x14ac:dyDescent="0.25">
      <c r="A25" s="15" t="s">
        <v>22</v>
      </c>
      <c r="B25" s="16"/>
      <c r="C25" s="17">
        <f>C26+C27+C28+C29</f>
        <v>2300000</v>
      </c>
    </row>
    <row r="26" spans="1:3" ht="16.5" customHeight="1" x14ac:dyDescent="0.25">
      <c r="A26" s="1" t="s">
        <v>13</v>
      </c>
      <c r="B26" s="5" t="s">
        <v>2</v>
      </c>
      <c r="C26" s="4">
        <v>600000</v>
      </c>
    </row>
    <row r="27" spans="1:3" ht="19.5" customHeight="1" x14ac:dyDescent="0.25">
      <c r="A27" s="1" t="s">
        <v>14</v>
      </c>
      <c r="B27" s="5" t="s">
        <v>2</v>
      </c>
      <c r="C27" s="4">
        <v>1000000</v>
      </c>
    </row>
    <row r="28" spans="1:3" ht="19.5" customHeight="1" x14ac:dyDescent="0.25">
      <c r="A28" s="2" t="s">
        <v>15</v>
      </c>
      <c r="B28" s="3" t="s">
        <v>4</v>
      </c>
      <c r="C28" s="4">
        <v>100000</v>
      </c>
    </row>
    <row r="29" spans="1:3" ht="19.5" customHeight="1" x14ac:dyDescent="0.25">
      <c r="A29" s="2" t="s">
        <v>26</v>
      </c>
      <c r="B29" s="3" t="s">
        <v>4</v>
      </c>
      <c r="C29" s="4">
        <v>600000</v>
      </c>
    </row>
    <row r="30" spans="1:3" ht="19.5" customHeight="1" x14ac:dyDescent="0.25">
      <c r="A30" s="18" t="s">
        <v>21</v>
      </c>
      <c r="B30" s="3"/>
      <c r="C30" s="4">
        <f>C31+C32+C33</f>
        <v>6699900</v>
      </c>
    </row>
    <row r="31" spans="1:3" ht="16.5" customHeight="1" x14ac:dyDescent="0.25">
      <c r="A31" s="1" t="s">
        <v>16</v>
      </c>
      <c r="B31" s="5" t="s">
        <v>4</v>
      </c>
      <c r="C31" s="4">
        <v>6500000</v>
      </c>
    </row>
    <row r="32" spans="1:3" ht="46.5" customHeight="1" x14ac:dyDescent="0.25">
      <c r="A32" s="1" t="s">
        <v>17</v>
      </c>
      <c r="B32" s="5" t="s">
        <v>4</v>
      </c>
      <c r="C32" s="4">
        <v>150000</v>
      </c>
    </row>
    <row r="33" spans="1:3" ht="34.5" customHeight="1" x14ac:dyDescent="0.25">
      <c r="A33" s="1" t="s">
        <v>18</v>
      </c>
      <c r="B33" s="5" t="s">
        <v>4</v>
      </c>
      <c r="C33" s="4">
        <v>49900</v>
      </c>
    </row>
    <row r="34" spans="1:3" ht="15.75" customHeight="1" x14ac:dyDescent="0.25">
      <c r="A34" s="13">
        <v>3719770</v>
      </c>
      <c r="B34" s="5"/>
      <c r="C34" s="4">
        <f>C35+C36</f>
        <v>3226962</v>
      </c>
    </row>
    <row r="35" spans="1:3" ht="38.25" customHeight="1" x14ac:dyDescent="0.25">
      <c r="A35" s="1" t="s">
        <v>19</v>
      </c>
      <c r="B35" s="5" t="s">
        <v>2</v>
      </c>
      <c r="C35" s="4">
        <v>2326962</v>
      </c>
    </row>
    <row r="36" spans="1:3" ht="35.25" customHeight="1" x14ac:dyDescent="0.25">
      <c r="A36" s="1" t="s">
        <v>20</v>
      </c>
      <c r="B36" s="5" t="s">
        <v>4</v>
      </c>
      <c r="C36" s="4">
        <v>900000</v>
      </c>
    </row>
    <row r="37" spans="1:3" ht="16.5" customHeight="1" x14ac:dyDescent="0.25">
      <c r="A37" s="13" t="s">
        <v>5</v>
      </c>
      <c r="B37" s="19" t="s">
        <v>6</v>
      </c>
      <c r="C37" s="4">
        <f>C11+C13+C15+C21+C23+C25+C30+C34</f>
        <v>20826462</v>
      </c>
    </row>
    <row r="38" spans="1:3" ht="16.5" customHeight="1" x14ac:dyDescent="0.25">
      <c r="A38" s="20"/>
      <c r="B38" s="21"/>
      <c r="C38" s="22"/>
    </row>
    <row r="41" spans="1:3" s="9" customFormat="1" ht="18.75" x14ac:dyDescent="0.3">
      <c r="A41" s="23" t="s">
        <v>35</v>
      </c>
      <c r="B41" s="24"/>
      <c r="C41" s="24"/>
    </row>
  </sheetData>
  <mergeCells count="7">
    <mergeCell ref="A41:C41"/>
    <mergeCell ref="B1:C1"/>
    <mergeCell ref="B3:C3"/>
    <mergeCell ref="B4:C4"/>
    <mergeCell ref="A8:A9"/>
    <mergeCell ref="B8:B9"/>
    <mergeCell ref="A6:C6"/>
  </mergeCells>
  <pageMargins left="1.1811023622047245" right="0.39370078740157483" top="0.78740157480314965" bottom="0.78740157480314965" header="0.31496062992125984" footer="0.31496062992125984"/>
  <pageSetup paperSize="9" scale="7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2022-02-24T11:34:26Z</dcterms:modified>
</cp:coreProperties>
</file>