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18AA3306-9D53-4A47-89A9-EE2F8DAD02FA}" xr6:coauthVersionLast="45" xr6:coauthVersionMax="45" xr10:uidLastSave="{00000000-0000-0000-0000-000000000000}"/>
  <bookViews>
    <workbookView xWindow="2910" yWindow="2910" windowWidth="21630" windowHeight="11295" xr2:uid="{00000000-000D-0000-FFFF-FFFF00000000}"/>
  </bookViews>
  <sheets>
    <sheet name="Лист1 (2)" sheetId="4" r:id="rId1"/>
  </sheets>
  <definedNames>
    <definedName name="_xlnm.Print_Area" localSheetId="0">'Лист1 (2)'!$A$1:$C$35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4" l="1"/>
  <c r="C14" i="4"/>
  <c r="C13" i="4" s="1"/>
  <c r="C30" i="4" s="1"/>
  <c r="C21" i="4"/>
  <c r="C28" i="4"/>
  <c r="C16" i="4"/>
  <c r="C11" i="4"/>
  <c r="C39" i="4" l="1"/>
  <c r="C41" i="4" s="1"/>
</calcChain>
</file>

<file path=xl/sharedStrings.xml><?xml version="1.0" encoding="utf-8"?>
<sst xmlns="http://schemas.openxmlformats.org/spreadsheetml/2006/main" count="44" uniqueCount="34">
  <si>
    <t>Перелік заходів програми</t>
  </si>
  <si>
    <t xml:space="preserve">Термін виконання заходу </t>
  </si>
  <si>
    <t>Разом</t>
  </si>
  <si>
    <t>х</t>
  </si>
  <si>
    <t xml:space="preserve">Додаток  </t>
  </si>
  <si>
    <t>місцевий бюджет</t>
  </si>
  <si>
    <t>до Програми будівництва, реконструкції та ремонту об’єктів, інфраструктура, утримання вуличної шляхової мережі  Березанської міської ради на 2023 рік</t>
  </si>
  <si>
    <t>Обсяги фінансового забезпечення виконання завдань та заходів Програми будівництва, реконструкції та ремонту об’єктів, інфраструктура, утримання вуличної шляхової мережі Березанської міської ради на 2023 рік</t>
  </si>
  <si>
    <t>Придбання обладнання і предметів довгострокового користування (придбання квартир)</t>
  </si>
  <si>
    <r>
      <t xml:space="preserve">2023 </t>
    </r>
    <r>
      <rPr>
        <sz val="12"/>
        <color theme="1"/>
        <rFont val="Times New Roman"/>
        <family val="1"/>
        <charset val="204"/>
      </rPr>
      <t xml:space="preserve"> рік</t>
    </r>
  </si>
  <si>
    <t>Капітальні трансферти (підприємствам, установам, організаціям) - придбання медичного обладнання</t>
  </si>
  <si>
    <r>
      <t>2023</t>
    </r>
    <r>
      <rPr>
        <sz val="12"/>
        <color theme="1"/>
        <rFont val="Times New Roman"/>
        <family val="1"/>
        <charset val="204"/>
      </rPr>
      <t xml:space="preserve"> рік</t>
    </r>
  </si>
  <si>
    <t>0212010 „Багатопрофільна стаціонарна медична допомога населенню“</t>
  </si>
  <si>
    <t>0210160 „Керівництво і управління у сфері виконавчого комітету Березанської міської ради“</t>
  </si>
  <si>
    <t xml:space="preserve">Секретар міської ради                                                                                          </t>
  </si>
  <si>
    <t>0217461 „Утримання та розвиток автомобільних доріг“</t>
  </si>
  <si>
    <t>грн</t>
  </si>
  <si>
    <t xml:space="preserve">Обсяг фінансування, 
</t>
  </si>
  <si>
    <t>1014060 „Забезпечення діяльності палаців i будинків культури, клубів, центрів дозвілля та iнших клубних закладів“</t>
  </si>
  <si>
    <t xml:space="preserve">Виготовлення проектно-кошторисної документації системи пожежної сигналізації </t>
  </si>
  <si>
    <t>Олег СИВАК</t>
  </si>
  <si>
    <t>Капітальні трансферти (підприємствам, установам, організаціям) - капітальний ремонт вул.Набережна в т. ч. виготовлення проектно-кошторисної документації та експертизи</t>
  </si>
  <si>
    <t>Поточні трансферти (підприємствам, установам, організаціям) - поточний ремонт доріг</t>
  </si>
  <si>
    <t>2023 рік</t>
  </si>
  <si>
    <t>0212111 „Первинна медична допомога населенню, що надається центрами первинної медичної (медико-санітарної) допомоги“</t>
  </si>
  <si>
    <t>Капітальні трансферти (підприємствам, установам, організаціям) - капітальний ремонт приміщень І поверху поліклініки - дитяча консультація</t>
  </si>
  <si>
    <t>Поточні трансферти  (підприємствам, установам, організаціям) - послуги з укладання асфальтної крихти</t>
  </si>
  <si>
    <t>Капітальні трансферти (підприємствам, установам, організаціям) - капітальний ремонт тротуару по вул.Шевченків шлях від буд. №272 до вул Панаса Мирного</t>
  </si>
  <si>
    <t>Капітальні трансферти (підприємствам, установам, організаціям) - капітальний ремонт тротуару по вул.Шевченків шлях від вул.Григорія Сковороди до буд. №219</t>
  </si>
  <si>
    <t>Капітальні трансферти (підприємствам, установам, організаціям) - капітальний ремонт тротуару по вул.Шевченків шлях від буд.№180 до вул.Григорія Сковороди</t>
  </si>
  <si>
    <t>0216030 „Організація благоустрою населених пунктів“</t>
  </si>
  <si>
    <t xml:space="preserve">Капітальні трансферти на виготовлення проектно-кошторисної документації та експертизи на благоустрій частини території кладовища по вул. Поліська, 100 в м.Березань (алея Героїв) </t>
  </si>
  <si>
    <t>Капітальні трансферти (підприємствам, установам, організаціям) - виготовлення проектно-кошторисної документації та експертного звіту для капітального ремонту хірургії</t>
  </si>
  <si>
    <t>Поточні трансферти  (підприємствам, установам, організаціям) - придбання піску та технічної солі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</si>
</sst>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₴_-;\-* #,##0.00\ _₴_-;_-* &quot;-&quot;??\ _₴_-;_-@_-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59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/>
    <xf numFmtId="0" fontId="1" fillId="0" borderId="0" xfId="0" applyFont="1"/>
    <xf numFmtId="0" fontId="3" fillId="0" borderId="0" xfId="0" applyFont="1" applyAlignment="1"/>
    <xf numFmtId="0" fontId="5" fillId="0" borderId="0" xfId="0" applyFont="1" applyFill="1" applyAlignme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/>
    <xf numFmtId="43" fontId="1" fillId="0" borderId="1" xfId="1" applyFont="1" applyFill="1" applyBorder="1" applyAlignment="1">
      <alignment horizontal="center" vertical="center" wrapText="1"/>
    </xf>
    <xf numFmtId="0" fontId="5" fillId="0" borderId="0" xfId="0" applyFont="1"/>
    <xf numFmtId="43" fontId="3" fillId="0" borderId="0" xfId="0" applyNumberFormat="1" applyFont="1" applyFill="1"/>
    <xf numFmtId="0" fontId="8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3" fontId="9" fillId="0" borderId="1" xfId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2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13" fillId="0" borderId="1" xfId="0" applyFont="1" applyFill="1" applyBorder="1" applyAlignment="1">
      <alignment horizontal="center" vertical="center" wrapText="1"/>
    </xf>
    <xf numFmtId="3" fontId="3" fillId="0" borderId="4" xfId="0" applyNumberFormat="1" applyFont="1" applyFill="1" applyBorder="1"/>
    <xf numFmtId="0" fontId="14" fillId="0" borderId="5" xfId="0" applyFont="1" applyBorder="1" applyAlignment="1" applyProtection="1">
      <alignment horizontal="left" vertical="top" wrapText="1"/>
    </xf>
    <xf numFmtId="4" fontId="14" fillId="0" borderId="5" xfId="0" applyNumberFormat="1" applyFont="1" applyBorder="1" applyAlignment="1" applyProtection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/>
    <xf numFmtId="164" fontId="3" fillId="0" borderId="0" xfId="0" applyNumberFormat="1" applyFont="1"/>
    <xf numFmtId="164" fontId="16" fillId="0" borderId="0" xfId="0" applyNumberFormat="1" applyFont="1"/>
    <xf numFmtId="0" fontId="14" fillId="0" borderId="6" xfId="0" applyFont="1" applyBorder="1" applyAlignment="1" applyProtection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4" fontId="14" fillId="0" borderId="6" xfId="0" applyNumberFormat="1" applyFont="1" applyBorder="1" applyAlignment="1" applyProtection="1">
      <alignment horizontal="right" vertical="center" wrapText="1"/>
    </xf>
    <xf numFmtId="0" fontId="15" fillId="0" borderId="1" xfId="2" applyFont="1" applyFill="1" applyBorder="1" applyAlignment="1" applyProtection="1">
      <alignment horizontal="left" vertical="top" wrapText="1"/>
    </xf>
    <xf numFmtId="43" fontId="1" fillId="0" borderId="1" xfId="1" applyFont="1" applyFill="1" applyBorder="1" applyAlignment="1">
      <alignment horizontal="left" vertical="center" wrapText="1"/>
    </xf>
    <xf numFmtId="0" fontId="14" fillId="0" borderId="0" xfId="0" applyFont="1" applyBorder="1" applyAlignment="1" applyProtection="1">
      <alignment horizontal="left" vertical="top" wrapText="1"/>
    </xf>
    <xf numFmtId="4" fontId="14" fillId="0" borderId="0" xfId="0" applyNumberFormat="1" applyFont="1" applyBorder="1" applyAlignment="1" applyProtection="1">
      <alignment horizontal="right" vertical="center" wrapText="1"/>
    </xf>
    <xf numFmtId="4" fontId="14" fillId="0" borderId="1" xfId="0" applyNumberFormat="1" applyFont="1" applyBorder="1" applyAlignment="1" applyProtection="1">
      <alignment horizontal="right" vertical="center" wrapText="1"/>
    </xf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Fill="1" applyAlignment="1"/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3">
    <cellStyle name="Обычный" xfId="0" builtinId="0"/>
    <cellStyle name="Обычный 2" xfId="2" xr:uid="{00000000-0005-0000-0000-000001000000}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view="pageBreakPreview" zoomScaleNormal="100" zoomScaleSheetLayoutView="100" workbookViewId="0">
      <selection sqref="A1:C1"/>
    </sheetView>
  </sheetViews>
  <sheetFormatPr defaultRowHeight="15" x14ac:dyDescent="0.25"/>
  <cols>
    <col min="1" max="1" width="78" style="4" customWidth="1"/>
    <col min="2" max="2" width="13.5703125" style="4" customWidth="1"/>
    <col min="3" max="3" width="18.42578125" style="12" customWidth="1"/>
    <col min="4" max="4" width="9.140625" style="4"/>
    <col min="5" max="5" width="17.5703125" style="4" bestFit="1" customWidth="1"/>
    <col min="6" max="16384" width="9.140625" style="4"/>
  </cols>
  <sheetData>
    <row r="1" spans="1:7" ht="15.75" x14ac:dyDescent="0.25">
      <c r="A1" s="49">
        <v>6</v>
      </c>
      <c r="B1" s="50"/>
      <c r="C1" s="50"/>
    </row>
    <row r="2" spans="1:7" ht="15.75" customHeight="1" x14ac:dyDescent="0.3">
      <c r="B2" s="51" t="s">
        <v>4</v>
      </c>
      <c r="C2" s="47"/>
    </row>
    <row r="3" spans="1:7" ht="15" customHeight="1" x14ac:dyDescent="0.3">
      <c r="B3" s="7"/>
      <c r="C3" s="11"/>
    </row>
    <row r="4" spans="1:7" ht="132.75" customHeight="1" x14ac:dyDescent="0.3">
      <c r="B4" s="52" t="s">
        <v>6</v>
      </c>
      <c r="C4" s="52"/>
    </row>
    <row r="5" spans="1:7" ht="14.25" customHeight="1" x14ac:dyDescent="0.25">
      <c r="B5" s="3"/>
    </row>
    <row r="6" spans="1:7" ht="69" customHeight="1" x14ac:dyDescent="0.3">
      <c r="A6" s="57" t="s">
        <v>7</v>
      </c>
      <c r="B6" s="58"/>
      <c r="C6" s="58"/>
      <c r="E6" s="6"/>
      <c r="G6" s="3"/>
    </row>
    <row r="7" spans="1:7" ht="12.75" customHeight="1" x14ac:dyDescent="0.25">
      <c r="C7" s="13" t="s">
        <v>16</v>
      </c>
      <c r="G7" s="3"/>
    </row>
    <row r="8" spans="1:7" ht="33.75" customHeight="1" x14ac:dyDescent="0.25">
      <c r="A8" s="53" t="s">
        <v>0</v>
      </c>
      <c r="B8" s="55" t="s">
        <v>1</v>
      </c>
      <c r="C8" s="14" t="s">
        <v>17</v>
      </c>
      <c r="G8" s="3"/>
    </row>
    <row r="9" spans="1:7" ht="19.5" customHeight="1" x14ac:dyDescent="0.25">
      <c r="A9" s="54"/>
      <c r="B9" s="56"/>
      <c r="C9" s="15" t="s">
        <v>5</v>
      </c>
    </row>
    <row r="10" spans="1:7" s="5" customFormat="1" ht="15.75" x14ac:dyDescent="0.25">
      <c r="A10" s="8">
        <v>1</v>
      </c>
      <c r="B10" s="8">
        <v>2</v>
      </c>
      <c r="C10" s="14">
        <v>3</v>
      </c>
    </row>
    <row r="11" spans="1:7" s="5" customFormat="1" ht="31.5" x14ac:dyDescent="0.25">
      <c r="A11" s="22" t="s">
        <v>13</v>
      </c>
      <c r="B11" s="23"/>
      <c r="C11" s="24">
        <f>C12</f>
        <v>2000000</v>
      </c>
    </row>
    <row r="12" spans="1:7" ht="32.25" customHeight="1" x14ac:dyDescent="0.25">
      <c r="A12" s="1" t="s">
        <v>8</v>
      </c>
      <c r="B12" s="2" t="s">
        <v>9</v>
      </c>
      <c r="C12" s="18">
        <v>2000000</v>
      </c>
    </row>
    <row r="13" spans="1:7" ht="15.75" x14ac:dyDescent="0.25">
      <c r="A13" s="22" t="s">
        <v>12</v>
      </c>
      <c r="B13" s="25"/>
      <c r="C13" s="24">
        <f>C14+C15</f>
        <v>4400000</v>
      </c>
    </row>
    <row r="14" spans="1:7" ht="31.5" x14ac:dyDescent="0.25">
      <c r="A14" s="1" t="s">
        <v>10</v>
      </c>
      <c r="B14" s="2" t="s">
        <v>11</v>
      </c>
      <c r="C14" s="18">
        <f>1400000+3000000-119054</f>
        <v>4280946</v>
      </c>
    </row>
    <row r="15" spans="1:7" ht="47.25" x14ac:dyDescent="0.25">
      <c r="A15" s="1" t="s">
        <v>32</v>
      </c>
      <c r="B15" s="2" t="s">
        <v>11</v>
      </c>
      <c r="C15" s="18">
        <v>119054</v>
      </c>
    </row>
    <row r="16" spans="1:7" ht="31.5" x14ac:dyDescent="0.25">
      <c r="A16" s="34" t="s">
        <v>24</v>
      </c>
      <c r="B16" s="2"/>
      <c r="C16" s="28">
        <f>C17</f>
        <v>2955900</v>
      </c>
    </row>
    <row r="17" spans="1:5" ht="31.5" x14ac:dyDescent="0.25">
      <c r="A17" s="1" t="s">
        <v>25</v>
      </c>
      <c r="B17" s="2" t="s">
        <v>11</v>
      </c>
      <c r="C17" s="18">
        <v>2955900</v>
      </c>
    </row>
    <row r="18" spans="1:5" ht="15.75" x14ac:dyDescent="0.25">
      <c r="A18" s="23" t="s">
        <v>30</v>
      </c>
      <c r="B18" s="2"/>
      <c r="C18" s="18">
        <v>190000</v>
      </c>
    </row>
    <row r="19" spans="1:5" ht="47.25" x14ac:dyDescent="0.25">
      <c r="A19" s="1" t="s">
        <v>31</v>
      </c>
      <c r="B19" s="2" t="s">
        <v>23</v>
      </c>
      <c r="C19" s="18">
        <v>190000</v>
      </c>
    </row>
    <row r="20" spans="1:5" ht="15.75" x14ac:dyDescent="0.25">
      <c r="A20" s="26" t="s">
        <v>15</v>
      </c>
      <c r="B20" s="27"/>
      <c r="C20" s="28">
        <f>C21+C24+C25+C26+C22+C27+C23</f>
        <v>55259140</v>
      </c>
    </row>
    <row r="21" spans="1:5" ht="31.5" x14ac:dyDescent="0.25">
      <c r="A21" s="42" t="s">
        <v>22</v>
      </c>
      <c r="B21" s="2" t="s">
        <v>23</v>
      </c>
      <c r="C21" s="43">
        <f>38000000-215860-325000-35000000</f>
        <v>2459140</v>
      </c>
    </row>
    <row r="22" spans="1:5" ht="31.5" x14ac:dyDescent="0.25">
      <c r="A22" s="42" t="s">
        <v>26</v>
      </c>
      <c r="B22" s="2" t="s">
        <v>23</v>
      </c>
      <c r="C22" s="43">
        <v>1500000</v>
      </c>
    </row>
    <row r="23" spans="1:5" ht="31.5" x14ac:dyDescent="0.25">
      <c r="A23" s="42" t="s">
        <v>33</v>
      </c>
      <c r="B23" s="2" t="s">
        <v>23</v>
      </c>
      <c r="C23" s="43">
        <v>1300000</v>
      </c>
    </row>
    <row r="24" spans="1:5" ht="45" x14ac:dyDescent="0.25">
      <c r="A24" s="39" t="s">
        <v>21</v>
      </c>
      <c r="B24" s="40" t="s">
        <v>11</v>
      </c>
      <c r="C24" s="46">
        <v>39887708</v>
      </c>
    </row>
    <row r="25" spans="1:5" ht="33.75" customHeight="1" x14ac:dyDescent="0.25">
      <c r="A25" s="32" t="s">
        <v>29</v>
      </c>
      <c r="B25" s="2" t="s">
        <v>11</v>
      </c>
      <c r="C25" s="41">
        <v>2876259</v>
      </c>
    </row>
    <row r="26" spans="1:5" ht="30" x14ac:dyDescent="0.25">
      <c r="A26" s="32" t="s">
        <v>28</v>
      </c>
      <c r="B26" s="2" t="s">
        <v>11</v>
      </c>
      <c r="C26" s="33">
        <v>2236033</v>
      </c>
    </row>
    <row r="27" spans="1:5" ht="30" x14ac:dyDescent="0.25">
      <c r="A27" s="44" t="s">
        <v>27</v>
      </c>
      <c r="B27" s="2" t="s">
        <v>11</v>
      </c>
      <c r="C27" s="45">
        <v>5000000</v>
      </c>
    </row>
    <row r="28" spans="1:5" ht="31.5" x14ac:dyDescent="0.25">
      <c r="A28" s="30" t="s">
        <v>18</v>
      </c>
      <c r="B28" s="2"/>
      <c r="C28" s="28">
        <f>C29</f>
        <v>49000</v>
      </c>
    </row>
    <row r="29" spans="1:5" ht="31.5" x14ac:dyDescent="0.25">
      <c r="A29" s="21" t="s">
        <v>19</v>
      </c>
      <c r="B29" s="2" t="s">
        <v>11</v>
      </c>
      <c r="C29" s="18">
        <v>49000</v>
      </c>
    </row>
    <row r="30" spans="1:5" s="36" customFormat="1" ht="16.5" customHeight="1" x14ac:dyDescent="0.2">
      <c r="A30" s="23" t="s">
        <v>2</v>
      </c>
      <c r="B30" s="35" t="s">
        <v>3</v>
      </c>
      <c r="C30" s="28">
        <f>C11+C13+C16+C20+C28+C18</f>
        <v>64854040</v>
      </c>
      <c r="E30" s="38"/>
    </row>
    <row r="31" spans="1:5" ht="16.5" customHeight="1" x14ac:dyDescent="0.25">
      <c r="A31" s="9"/>
      <c r="B31" s="10"/>
      <c r="C31" s="16"/>
    </row>
    <row r="34" spans="1:5" s="19" customFormat="1" ht="18.75" x14ac:dyDescent="0.3">
      <c r="A34" s="17" t="s">
        <v>14</v>
      </c>
      <c r="B34" s="47" t="s">
        <v>20</v>
      </c>
      <c r="C34" s="48"/>
    </row>
    <row r="39" spans="1:5" x14ac:dyDescent="0.25">
      <c r="C39" s="20">
        <f>C30</f>
        <v>64854040</v>
      </c>
    </row>
    <row r="40" spans="1:5" x14ac:dyDescent="0.25">
      <c r="C40" s="31">
        <v>63554040</v>
      </c>
    </row>
    <row r="41" spans="1:5" x14ac:dyDescent="0.25">
      <c r="C41" s="29">
        <f>C39-C40</f>
        <v>1300000</v>
      </c>
    </row>
    <row r="42" spans="1:5" x14ac:dyDescent="0.25">
      <c r="E42" s="37"/>
    </row>
  </sheetData>
  <mergeCells count="7">
    <mergeCell ref="B34:C34"/>
    <mergeCell ref="A1:C1"/>
    <mergeCell ref="B2:C2"/>
    <mergeCell ref="B4:C4"/>
    <mergeCell ref="A8:A9"/>
    <mergeCell ref="B8:B9"/>
    <mergeCell ref="A6:C6"/>
  </mergeCells>
  <pageMargins left="1.3779527559055118" right="0.19685039370078741" top="0.78740157480314965" bottom="1.1811023622047245" header="0.59055118110236227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2023-08-02T12:59:01Z</dcterms:modified>
</cp:coreProperties>
</file>