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 6.1 (2)" sheetId="2" r:id="rId1"/>
  </sheets>
  <definedNames>
    <definedName name="_xlnm.Print_Area" localSheetId="0">'д 6.1 (2)'!$A$1:$J$29</definedName>
  </definedNames>
  <calcPr calcId="125725"/>
</workbook>
</file>

<file path=xl/calcChain.xml><?xml version="1.0" encoding="utf-8"?>
<calcChain xmlns="http://schemas.openxmlformats.org/spreadsheetml/2006/main">
  <c r="I9" i="2"/>
  <c r="I26"/>
  <c r="I24"/>
  <c r="I23"/>
  <c r="I22"/>
  <c r="I21"/>
  <c r="I20"/>
  <c r="I19"/>
  <c r="I18"/>
  <c r="I17"/>
  <c r="I16" s="1"/>
  <c r="I15"/>
  <c r="H14"/>
  <c r="I14" s="1"/>
  <c r="I13"/>
  <c r="I10"/>
  <c r="I12" l="1"/>
</calcChain>
</file>

<file path=xl/sharedStrings.xml><?xml version="1.0" encoding="utf-8"?>
<sst xmlns="http://schemas.openxmlformats.org/spreadsheetml/2006/main" count="91" uniqueCount="67">
  <si>
    <t>Додаток 6.1</t>
  </si>
  <si>
    <t>(код бюджету)</t>
  </si>
  <si>
    <t>"Про бюджет Березанської міської територіальної громади на 2021 рік"</t>
  </si>
  <si>
    <t>Розподіл коштів розвитку у 2021 році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</si>
  <si>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</si>
  <si>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</si>
  <si>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</si>
  <si>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</si>
  <si>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КЕКВ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</si>
  <si>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</si>
  <si>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</si>
  <si>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</si>
  <si>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</si>
  <si>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</si>
  <si>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</si>
  <si>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</si>
  <si>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Придбання сміттєвоза</t>
  </si>
  <si>
    <t>0217350</t>
  </si>
  <si>
    <t>7350</t>
  </si>
  <si>
    <t>0620</t>
  </si>
  <si>
    <t xml:space="preserve"> </t>
  </si>
  <si>
    <t>Розроблення схем планування та забудови територій</t>
  </si>
  <si>
    <t>0217000</t>
  </si>
  <si>
    <t>7000</t>
  </si>
  <si>
    <t>Економічна діяльність</t>
  </si>
  <si>
    <t>х</t>
  </si>
  <si>
    <t>0217442</t>
  </si>
  <si>
    <t>7442</t>
  </si>
  <si>
    <t>0456</t>
  </si>
  <si>
    <t>Утримання та розвиток інших об’єктів транспортної інфраструктури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</si>
  <si>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</si>
  <si>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</t>
  </si>
  <si>
    <t>Охорона здоров"я</t>
  </si>
  <si>
    <t>0212010</t>
  </si>
  <si>
    <t>2010</t>
  </si>
  <si>
    <t>Утримання Березанської міської лікарні</t>
  </si>
  <si>
    <t>Х</t>
  </si>
  <si>
    <t>УСЬОГО</t>
  </si>
  <si>
    <t>Олег СИВАК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</si>
  <si>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</si>
  <si>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</si>
  <si>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</si>
  <si>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</si>
  <si>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Розробка генерального плану населених пунктів Березанської міської ради Київської області</t>
  </si>
  <si>
    <t>Секретар міської ради</t>
  </si>
  <si>
    <t>7461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</si>
  <si>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</si>
  <si>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</si>
  <si>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</si>
  <si>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</si>
  <si>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вул.Некрасова та пров. Фермівський  м.Березань, Київської обл.)</t>
  </si>
  <si>
    <t>Капітальні трансферти (підприємствам, установам, організаціям) - (виготовлення проектно-кошторисної документації та експертизи на будівництво тротуару р-н Світанок)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</si>
  <si>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 Воїнів Інтернаціоналістів м.Березань, Київської обл.)</t>
  </si>
  <si>
    <t>0210100</t>
  </si>
  <si>
    <t>0100</t>
  </si>
  <si>
    <t>Державне управління</t>
  </si>
  <si>
    <t>0212000</t>
  </si>
  <si>
    <t>2000</t>
  </si>
  <si>
    <t xml:space="preserve">до рішення Березанської міської ради                      </t>
  </si>
  <si>
    <t>11</t>
  </si>
  <si>
    <t>Відділ культури Березанської міської ради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</si>
  <si>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</t>
  </si>
  <si>
    <t>1011080</t>
  </si>
  <si>
    <t>1080</t>
  </si>
  <si>
    <t>0960</t>
  </si>
  <si>
    <t>Надання спеціальної освіти мистецькими школами</t>
  </si>
  <si>
    <t>від 26.08.2021 № 282-23-VIІI</t>
  </si>
</sst>
</file>

<file path=xl/styles.xml><?xml version="1.0" encoding="utf-8"?>
<styleSheet xmlns="http://schemas.openxmlformats.org/spreadsheetml/2006/main">
  <numFmts count="2">
    <numFmt numFmtId="164" formatCode="_-* #,##0.00\ _г_р_н_._-;\-* #,##0.00\ _г_р_н_._-;_-* &quot;-&quot;??\ _г_р_н_._-;_-@_-"/>
    <numFmt numFmtId="165" formatCode="_-* #,##0\ _г_р_н_._-;\-* #,##0\ _г_р_н_._-;_-* &quot;-&quot;??\ _г_р_н_._-;_-@_-"/>
  </numFmts>
  <fonts count="18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>
      <alignment vertical="top"/>
    </xf>
  </cellStyleXfs>
  <cellXfs count="84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165" fontId="10" fillId="0" borderId="0" xfId="0" applyNumberFormat="1" applyFont="1" applyBorder="1" applyAlignment="1">
      <alignment horizontal="center" vertical="top" wrapText="1"/>
    </xf>
    <xf numFmtId="0" fontId="12" fillId="0" borderId="0" xfId="0" applyFont="1" applyFill="1"/>
    <xf numFmtId="0" fontId="13" fillId="0" borderId="0" xfId="0" applyFont="1" applyAlignment="1">
      <alignment horizontal="left"/>
    </xf>
    <xf numFmtId="0" fontId="12" fillId="0" borderId="0" xfId="0" applyFont="1"/>
    <xf numFmtId="0" fontId="4" fillId="0" borderId="0" xfId="0" applyFont="1"/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17" fillId="0" borderId="9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>
      <alignment horizontal="justify"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3">
    <cellStyle name="Звичайний_Додаток _ 3 зм_ни 457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33"/>
  <sheetViews>
    <sheetView tabSelected="1" view="pageBreakPreview" topLeftCell="A21" zoomScale="75" zoomScaleNormal="75" zoomScaleSheetLayoutView="75" workbookViewId="0">
      <selection activeCell="H36" sqref="H36"/>
    </sheetView>
  </sheetViews>
  <sheetFormatPr defaultRowHeight="12.75"/>
  <cols>
    <col min="1" max="1" width="12.5703125" style="2" customWidth="1"/>
    <col min="2" max="2" width="12.140625" style="2" customWidth="1"/>
    <col min="3" max="3" width="11.42578125" style="2" customWidth="1"/>
    <col min="4" max="4" width="43.42578125" style="3" customWidth="1"/>
    <col min="5" max="5" width="6.7109375" style="2" customWidth="1"/>
    <col min="6" max="6" width="67.7109375" style="3" customWidth="1"/>
    <col min="7" max="7" width="12.140625" style="2" customWidth="1"/>
    <col min="8" max="10" width="12.5703125" style="2" customWidth="1"/>
    <col min="11" max="16384" width="9.140625" style="2"/>
  </cols>
  <sheetData>
    <row r="1" spans="1:10" ht="15.75" customHeight="1">
      <c r="A1" s="1"/>
      <c r="G1" s="49" t="s">
        <v>0</v>
      </c>
      <c r="H1" s="50"/>
      <c r="I1" s="50"/>
      <c r="J1" s="50"/>
    </row>
    <row r="2" spans="1:10" ht="15" customHeight="1">
      <c r="A2" s="51">
        <v>10514000000</v>
      </c>
      <c r="B2" s="52"/>
      <c r="G2" s="53" t="s">
        <v>58</v>
      </c>
      <c r="H2" s="50"/>
      <c r="I2" s="50"/>
      <c r="J2" s="50"/>
    </row>
    <row r="3" spans="1:10" ht="36.75" customHeight="1">
      <c r="A3" s="54" t="s">
        <v>1</v>
      </c>
      <c r="B3" s="55"/>
      <c r="G3" s="56" t="s">
        <v>2</v>
      </c>
      <c r="H3" s="57"/>
      <c r="I3" s="57"/>
      <c r="J3" s="57"/>
    </row>
    <row r="4" spans="1:10" ht="15.75" customHeight="1">
      <c r="G4" s="47" t="s">
        <v>66</v>
      </c>
      <c r="H4" s="48"/>
      <c r="I4" s="48"/>
      <c r="J4" s="48"/>
    </row>
    <row r="5" spans="1:10" ht="18.75">
      <c r="A5" s="58" t="s">
        <v>3</v>
      </c>
      <c r="B5" s="59"/>
      <c r="C5" s="59"/>
      <c r="D5" s="59"/>
      <c r="E5" s="59"/>
      <c r="F5" s="59"/>
      <c r="G5" s="59"/>
      <c r="H5" s="59"/>
      <c r="I5" s="59"/>
      <c r="J5" s="59"/>
    </row>
    <row r="7" spans="1:10" s="5" customFormat="1" ht="105.75" customHeight="1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12</v>
      </c>
      <c r="J7" s="4" t="s">
        <v>13</v>
      </c>
    </row>
    <row r="8" spans="1:10" s="6" customFormat="1" ht="15.7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</row>
    <row r="9" spans="1:10" s="33" customFormat="1" ht="43.5" customHeight="1">
      <c r="A9" s="60" t="s">
        <v>14</v>
      </c>
      <c r="B9" s="61"/>
      <c r="C9" s="61"/>
      <c r="D9" s="7" t="s">
        <v>15</v>
      </c>
      <c r="E9" s="31"/>
      <c r="F9" s="31"/>
      <c r="G9" s="10" t="s">
        <v>25</v>
      </c>
      <c r="H9" s="10" t="s">
        <v>25</v>
      </c>
      <c r="I9" s="32">
        <f>I10+I12+I16</f>
        <v>847103</v>
      </c>
      <c r="J9" s="10" t="s">
        <v>25</v>
      </c>
    </row>
    <row r="10" spans="1:10" s="33" customFormat="1" ht="20.25" customHeight="1">
      <c r="A10" s="9" t="s">
        <v>53</v>
      </c>
      <c r="B10" s="41" t="s">
        <v>54</v>
      </c>
      <c r="C10" s="38"/>
      <c r="D10" s="39" t="s">
        <v>55</v>
      </c>
      <c r="E10" s="31"/>
      <c r="F10" s="31"/>
      <c r="G10" s="10" t="s">
        <v>25</v>
      </c>
      <c r="H10" s="10" t="s">
        <v>25</v>
      </c>
      <c r="I10" s="32">
        <f>I11</f>
        <v>267889</v>
      </c>
      <c r="J10" s="10" t="s">
        <v>25</v>
      </c>
    </row>
    <row r="11" spans="1:10" s="33" customFormat="1" ht="50.25" customHeight="1">
      <c r="A11" s="17" t="s">
        <v>39</v>
      </c>
      <c r="B11" s="15" t="s">
        <v>40</v>
      </c>
      <c r="C11" s="15" t="s">
        <v>41</v>
      </c>
      <c r="D11" s="31" t="s">
        <v>42</v>
      </c>
      <c r="E11" s="16">
        <v>3110</v>
      </c>
      <c r="F11" s="34" t="s">
        <v>16</v>
      </c>
      <c r="G11" s="16">
        <v>2021</v>
      </c>
      <c r="H11" s="16">
        <v>267889</v>
      </c>
      <c r="I11" s="43">
        <v>267889</v>
      </c>
      <c r="J11" s="16">
        <v>100</v>
      </c>
    </row>
    <row r="12" spans="1:10" ht="26.25" customHeight="1">
      <c r="A12" s="9" t="s">
        <v>56</v>
      </c>
      <c r="B12" s="41" t="s">
        <v>57</v>
      </c>
      <c r="C12" s="37"/>
      <c r="D12" s="14" t="s">
        <v>32</v>
      </c>
      <c r="E12" s="11"/>
      <c r="F12" s="12"/>
      <c r="G12" s="16" t="s">
        <v>25</v>
      </c>
      <c r="H12" s="16" t="s">
        <v>25</v>
      </c>
      <c r="I12" s="10">
        <f>I13+I14+I15</f>
        <v>177000</v>
      </c>
      <c r="J12" s="16" t="s">
        <v>25</v>
      </c>
    </row>
    <row r="13" spans="1:10" ht="98.25" customHeight="1">
      <c r="A13" s="62" t="s">
        <v>33</v>
      </c>
      <c r="B13" s="65" t="s">
        <v>34</v>
      </c>
      <c r="C13" s="65"/>
      <c r="D13" s="66" t="s">
        <v>35</v>
      </c>
      <c r="E13" s="11">
        <v>3210</v>
      </c>
      <c r="F13" s="12" t="s">
        <v>48</v>
      </c>
      <c r="G13" s="16">
        <v>2021</v>
      </c>
      <c r="H13" s="43">
        <v>59000</v>
      </c>
      <c r="I13" s="16">
        <f t="shared" ref="I13:I15" si="0">H13</f>
        <v>59000</v>
      </c>
      <c r="J13" s="16">
        <v>100</v>
      </c>
    </row>
    <row r="14" spans="1:10" ht="86.25" customHeight="1">
      <c r="A14" s="63"/>
      <c r="B14" s="65"/>
      <c r="C14" s="65"/>
      <c r="D14" s="66"/>
      <c r="E14" s="11">
        <v>3210</v>
      </c>
      <c r="F14" s="12" t="s">
        <v>30</v>
      </c>
      <c r="G14" s="16">
        <v>2021</v>
      </c>
      <c r="H14" s="43">
        <f>59000</f>
        <v>59000</v>
      </c>
      <c r="I14" s="16">
        <f t="shared" si="0"/>
        <v>59000</v>
      </c>
      <c r="J14" s="16">
        <v>100</v>
      </c>
    </row>
    <row r="15" spans="1:10" ht="99" customHeight="1">
      <c r="A15" s="64"/>
      <c r="B15" s="65"/>
      <c r="C15" s="65"/>
      <c r="D15" s="66"/>
      <c r="E15" s="11">
        <v>3210</v>
      </c>
      <c r="F15" s="12" t="s">
        <v>49</v>
      </c>
      <c r="G15" s="16">
        <v>2021</v>
      </c>
      <c r="H15" s="43">
        <v>59000</v>
      </c>
      <c r="I15" s="16">
        <f t="shared" si="0"/>
        <v>59000</v>
      </c>
      <c r="J15" s="16">
        <v>100</v>
      </c>
    </row>
    <row r="16" spans="1:10" ht="18.75" customHeight="1">
      <c r="A16" s="9" t="s">
        <v>22</v>
      </c>
      <c r="B16" s="41" t="s">
        <v>23</v>
      </c>
      <c r="C16" s="41"/>
      <c r="D16" s="72" t="s">
        <v>24</v>
      </c>
      <c r="E16" s="73"/>
      <c r="F16" s="74"/>
      <c r="G16" s="10" t="s">
        <v>25</v>
      </c>
      <c r="H16" s="10" t="s">
        <v>25</v>
      </c>
      <c r="I16" s="10">
        <f>I17+I21+I22+I23</f>
        <v>402214</v>
      </c>
      <c r="J16" s="10" t="s">
        <v>25</v>
      </c>
    </row>
    <row r="17" spans="1:10" ht="42" customHeight="1">
      <c r="A17" s="17" t="s">
        <v>17</v>
      </c>
      <c r="B17" s="15" t="s">
        <v>18</v>
      </c>
      <c r="C17" s="15" t="s">
        <v>19</v>
      </c>
      <c r="D17" s="35" t="s">
        <v>21</v>
      </c>
      <c r="E17" s="8">
        <v>2281</v>
      </c>
      <c r="F17" s="34" t="s">
        <v>43</v>
      </c>
      <c r="G17" s="16">
        <v>2021</v>
      </c>
      <c r="H17" s="43">
        <v>138214</v>
      </c>
      <c r="I17" s="16">
        <f>H17</f>
        <v>138214</v>
      </c>
      <c r="J17" s="16">
        <v>100</v>
      </c>
    </row>
    <row r="18" spans="1:10" ht="54" hidden="1" customHeight="1">
      <c r="A18" s="62" t="s">
        <v>26</v>
      </c>
      <c r="B18" s="62" t="s">
        <v>27</v>
      </c>
      <c r="C18" s="62" t="s">
        <v>28</v>
      </c>
      <c r="D18" s="75" t="s">
        <v>29</v>
      </c>
      <c r="E18" s="11">
        <v>3210</v>
      </c>
      <c r="F18" s="12" t="s">
        <v>51</v>
      </c>
      <c r="G18" s="16">
        <v>2021</v>
      </c>
      <c r="H18" s="36">
        <v>-146000</v>
      </c>
      <c r="I18" s="16">
        <f t="shared" ref="I18" si="1">H18</f>
        <v>-146000</v>
      </c>
      <c r="J18" s="16">
        <v>100</v>
      </c>
    </row>
    <row r="19" spans="1:10" ht="69" hidden="1" customHeight="1">
      <c r="A19" s="63"/>
      <c r="B19" s="63"/>
      <c r="C19" s="63"/>
      <c r="D19" s="76"/>
      <c r="E19" s="11">
        <v>3210</v>
      </c>
      <c r="F19" s="12" t="s">
        <v>52</v>
      </c>
      <c r="G19" s="16">
        <v>2021</v>
      </c>
      <c r="H19" s="36">
        <v>-59000</v>
      </c>
      <c r="I19" s="16">
        <f>H19</f>
        <v>-59000</v>
      </c>
      <c r="J19" s="16">
        <v>100</v>
      </c>
    </row>
    <row r="20" spans="1:10" ht="69" hidden="1" customHeight="1">
      <c r="A20" s="64"/>
      <c r="B20" s="64"/>
      <c r="C20" s="64"/>
      <c r="D20" s="77"/>
      <c r="E20" s="11">
        <v>3210</v>
      </c>
      <c r="F20" s="12" t="s">
        <v>50</v>
      </c>
      <c r="G20" s="16">
        <v>2021</v>
      </c>
      <c r="H20" s="36">
        <v>-59000</v>
      </c>
      <c r="I20" s="16">
        <f>H20</f>
        <v>-59000</v>
      </c>
      <c r="J20" s="13">
        <v>100</v>
      </c>
    </row>
    <row r="21" spans="1:10" ht="56.25" customHeight="1">
      <c r="A21" s="78" t="s">
        <v>46</v>
      </c>
      <c r="B21" s="78" t="s">
        <v>45</v>
      </c>
      <c r="C21" s="78" t="s">
        <v>28</v>
      </c>
      <c r="D21" s="81" t="s">
        <v>47</v>
      </c>
      <c r="E21" s="11">
        <v>3210</v>
      </c>
      <c r="F21" s="12" t="s">
        <v>51</v>
      </c>
      <c r="G21" s="16">
        <v>2021</v>
      </c>
      <c r="H21" s="43">
        <v>146000</v>
      </c>
      <c r="I21" s="16">
        <f t="shared" ref="I21" si="2">H21</f>
        <v>146000</v>
      </c>
      <c r="J21" s="16">
        <v>100</v>
      </c>
    </row>
    <row r="22" spans="1:10" ht="63" customHeight="1">
      <c r="A22" s="79"/>
      <c r="B22" s="80"/>
      <c r="C22" s="80"/>
      <c r="D22" s="82"/>
      <c r="E22" s="11">
        <v>3210</v>
      </c>
      <c r="F22" s="12" t="s">
        <v>31</v>
      </c>
      <c r="G22" s="16">
        <v>2021</v>
      </c>
      <c r="H22" s="43">
        <v>59000</v>
      </c>
      <c r="I22" s="16">
        <f>H22</f>
        <v>59000</v>
      </c>
      <c r="J22" s="16">
        <v>100</v>
      </c>
    </row>
    <row r="23" spans="1:10" ht="70.5" customHeight="1">
      <c r="A23" s="79"/>
      <c r="B23" s="80"/>
      <c r="C23" s="80"/>
      <c r="D23" s="83"/>
      <c r="E23" s="11">
        <v>3210</v>
      </c>
      <c r="F23" s="12" t="s">
        <v>50</v>
      </c>
      <c r="G23" s="16">
        <v>2021</v>
      </c>
      <c r="H23" s="43">
        <v>59000</v>
      </c>
      <c r="I23" s="16">
        <f>H23</f>
        <v>59000</v>
      </c>
      <c r="J23" s="13">
        <v>100</v>
      </c>
    </row>
    <row r="24" spans="1:10" ht="20.25" customHeight="1">
      <c r="A24" s="67" t="s">
        <v>59</v>
      </c>
      <c r="B24" s="68"/>
      <c r="C24" s="68"/>
      <c r="D24" s="69" t="s">
        <v>60</v>
      </c>
      <c r="E24" s="70"/>
      <c r="F24" s="71"/>
      <c r="G24" s="10" t="s">
        <v>25</v>
      </c>
      <c r="H24" s="10" t="s">
        <v>25</v>
      </c>
      <c r="I24" s="10">
        <f>I25</f>
        <v>59000</v>
      </c>
      <c r="J24" s="10" t="s">
        <v>25</v>
      </c>
    </row>
    <row r="25" spans="1:10" ht="93.75" customHeight="1">
      <c r="A25" s="42" t="s">
        <v>62</v>
      </c>
      <c r="B25" s="42" t="s">
        <v>63</v>
      </c>
      <c r="C25" s="42" t="s">
        <v>64</v>
      </c>
      <c r="D25" s="45" t="s">
        <v>65</v>
      </c>
      <c r="E25" s="46">
        <v>3132</v>
      </c>
      <c r="F25" s="44" t="s">
        <v>61</v>
      </c>
      <c r="G25" s="16">
        <v>2021</v>
      </c>
      <c r="H25" s="43">
        <v>59000</v>
      </c>
      <c r="I25" s="16">
        <v>59000</v>
      </c>
      <c r="J25" s="13"/>
    </row>
    <row r="26" spans="1:10" s="21" customFormat="1" ht="15.75">
      <c r="A26" s="18" t="s">
        <v>36</v>
      </c>
      <c r="B26" s="18" t="s">
        <v>36</v>
      </c>
      <c r="C26" s="18" t="s">
        <v>36</v>
      </c>
      <c r="D26" s="19" t="s">
        <v>37</v>
      </c>
      <c r="E26" s="10" t="s">
        <v>36</v>
      </c>
      <c r="F26" s="10" t="s">
        <v>36</v>
      </c>
      <c r="G26" s="10" t="s">
        <v>36</v>
      </c>
      <c r="H26" s="10" t="s">
        <v>36</v>
      </c>
      <c r="I26" s="20">
        <f>I9+I24</f>
        <v>906103</v>
      </c>
      <c r="J26" s="10" t="s">
        <v>36</v>
      </c>
    </row>
    <row r="27" spans="1:10" ht="15.75">
      <c r="A27" s="22"/>
      <c r="B27" s="22"/>
      <c r="C27" s="22"/>
      <c r="D27" s="23"/>
      <c r="E27" s="24"/>
      <c r="F27" s="23"/>
      <c r="G27" s="22"/>
      <c r="H27" s="22"/>
      <c r="I27" s="25"/>
      <c r="J27" s="22"/>
    </row>
    <row r="28" spans="1:10" ht="36" customHeight="1"/>
    <row r="29" spans="1:10" s="26" customFormat="1" ht="16.5">
      <c r="B29" s="27" t="s">
        <v>44</v>
      </c>
      <c r="C29" s="28"/>
      <c r="F29" s="29" t="s">
        <v>38</v>
      </c>
      <c r="G29" s="30"/>
      <c r="J29" s="30"/>
    </row>
    <row r="33" spans="8:8">
      <c r="H33" s="2" t="s">
        <v>20</v>
      </c>
    </row>
  </sheetData>
  <mergeCells count="23">
    <mergeCell ref="A24:C24"/>
    <mergeCell ref="D24:F24"/>
    <mergeCell ref="D16:F16"/>
    <mergeCell ref="A18:A20"/>
    <mergeCell ref="B18:B20"/>
    <mergeCell ref="C18:C20"/>
    <mergeCell ref="D18:D20"/>
    <mergeCell ref="A21:A23"/>
    <mergeCell ref="B21:B23"/>
    <mergeCell ref="C21:C23"/>
    <mergeCell ref="D21:D23"/>
    <mergeCell ref="A5:J5"/>
    <mergeCell ref="A9:C9"/>
    <mergeCell ref="A13:A15"/>
    <mergeCell ref="B13:B15"/>
    <mergeCell ref="C13:C15"/>
    <mergeCell ref="D13:D15"/>
    <mergeCell ref="G4:J4"/>
    <mergeCell ref="G1:J1"/>
    <mergeCell ref="A2:B2"/>
    <mergeCell ref="G2:J2"/>
    <mergeCell ref="A3:B3"/>
    <mergeCell ref="G3:J3"/>
  </mergeCells>
  <pageMargins left="0.33" right="0.3" top="0.56000000000000005" bottom="0.35433070866141736" header="0.19685039370078741" footer="0.1968503937007874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6.1 (2)</vt:lpstr>
      <vt:lpstr>'д 6.1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2021-08-26T06:38:15Z</cp:lastPrinted>
  <dcterms:created xsi:type="dcterms:W3CDTF">2021-01-15T11:24:52Z</dcterms:created>
  <dcterms:modified xsi:type="dcterms:W3CDTF">2021-08-30T08:00:21Z</dcterms:modified>
</cp:coreProperties>
</file>