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вересень" sheetId="1" r:id="rId1"/>
  </sheets>
  <definedNames>
    <definedName name="_xlnm.Print_Area" localSheetId="0">вересень!$A$1:$G$22</definedName>
  </definedNames>
  <calcPr calcId="125725"/>
</workbook>
</file>

<file path=xl/calcChain.xml><?xml version="1.0" encoding="utf-8"?>
<calcChain xmlns="http://schemas.openxmlformats.org/spreadsheetml/2006/main">
  <c r="E19" i="1"/>
  <c r="F12"/>
  <c r="G12"/>
  <c r="E12"/>
  <c r="G13"/>
  <c r="E9"/>
  <c r="E8" s="1"/>
  <c r="F19"/>
  <c r="G14"/>
  <c r="F17"/>
  <c r="E17"/>
  <c r="G18"/>
  <c r="G17" s="1"/>
  <c r="F15"/>
  <c r="G16"/>
  <c r="G15" s="1"/>
  <c r="E15"/>
  <c r="F10"/>
  <c r="G11"/>
  <c r="G10" s="1"/>
  <c r="E10"/>
  <c r="F8"/>
  <c r="G9" l="1"/>
  <c r="G8" s="1"/>
  <c r="G19" s="1"/>
</calcChain>
</file>

<file path=xl/sharedStrings.xml><?xml version="1.0" encoding="utf-8"?>
<sst xmlns="http://schemas.openxmlformats.org/spreadsheetml/2006/main" count="26" uniqueCount="24">
  <si>
    <t>Пояснювальна записка</t>
  </si>
  <si>
    <t>КВК</t>
  </si>
  <si>
    <t>КПК</t>
  </si>
  <si>
    <t>Загальні видатки</t>
  </si>
  <si>
    <t>Спеціальні видатки</t>
  </si>
  <si>
    <t>ВСЬОГО</t>
  </si>
  <si>
    <t>Назва видатків</t>
  </si>
  <si>
    <t>Разом</t>
  </si>
  <si>
    <t>Валентина МАТВІЄНКО</t>
  </si>
  <si>
    <t>О2</t>
  </si>
  <si>
    <t>КЕКВ</t>
  </si>
  <si>
    <t xml:space="preserve">          З метою реалізації державної політики у сфері реформування житлово-комунального господарства, здійснення заходів щодо підвищення ефективності та надійності його функціонування, забезпечення сталого розвитку для задоволення потреб населення і господарського комплексу в житлово-комунальних послугах відповідно до встановлених нормативів і національних стандартів, на виконання ст.91 Бюджетного кодексу України, відповідно до статей 26 та 30 Закону України «Про місцеве самоврядування в Україні», Закону України «Про житлово-комунальні послуги» внести зміни: </t>
  </si>
  <si>
    <t xml:space="preserve">Начальник фінансового управління </t>
  </si>
  <si>
    <t>Поточні трансферти</t>
  </si>
  <si>
    <t>2010</t>
  </si>
  <si>
    <t>Березанська міська лікарня</t>
  </si>
  <si>
    <t>Комунсервіс</t>
  </si>
  <si>
    <t xml:space="preserve">Поточні трансферти </t>
  </si>
  <si>
    <t>ЦПМСД</t>
  </si>
  <si>
    <t>Благоустрій території громади</t>
  </si>
  <si>
    <t xml:space="preserve">Водоканал </t>
  </si>
  <si>
    <t>Поточні трансферти Березань</t>
  </si>
  <si>
    <t>Поточні трансферти Лехнівка</t>
  </si>
  <si>
    <t>щодо змін до програми «Програма фінансової підтримки комунальних підприємств Березанської міської ради на 2021-2023 роки» від 23.09.2021 року № 300-24-VІII</t>
  </si>
</sst>
</file>

<file path=xl/styles.xml><?xml version="1.0" encoding="utf-8"?>
<styleSheet xmlns="http://schemas.openxmlformats.org/spreadsheetml/2006/main">
  <numFmts count="2">
    <numFmt numFmtId="164" formatCode="_-* #,##0.00\ _₴_-;\-* #,##0.00\ _₴_-;_-* &quot;-&quot;??\ _₴_-;_-@_-"/>
    <numFmt numFmtId="165" formatCode="0.0"/>
  </numFmts>
  <fonts count="18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 applyFill="1"/>
    <xf numFmtId="0" fontId="2" fillId="0" borderId="0" xfId="0" applyFont="1" applyFill="1" applyAlignment="1">
      <alignment wrapText="1"/>
    </xf>
    <xf numFmtId="0" fontId="1" fillId="0" borderId="0" xfId="0" applyFont="1" applyFill="1" applyAlignment="1">
      <alignment wrapText="1"/>
    </xf>
    <xf numFmtId="0" fontId="1" fillId="0" borderId="0" xfId="0" applyFont="1" applyFill="1"/>
    <xf numFmtId="0" fontId="0" fillId="0" borderId="0" xfId="0" applyFill="1" applyAlignment="1">
      <alignment horizontal="justify" wrapText="1"/>
    </xf>
    <xf numFmtId="0" fontId="4" fillId="0" borderId="0" xfId="0" applyFont="1" applyFill="1"/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/>
    <xf numFmtId="0" fontId="2" fillId="0" borderId="0" xfId="0" applyFont="1" applyFill="1" applyBorder="1"/>
    <xf numFmtId="49" fontId="6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0" xfId="0" applyFont="1" applyFill="1"/>
    <xf numFmtId="0" fontId="9" fillId="0" borderId="0" xfId="0" applyFont="1" applyFill="1"/>
    <xf numFmtId="0" fontId="0" fillId="0" borderId="0" xfId="0" applyAlignment="1">
      <alignment horizontal="justify" wrapText="1"/>
    </xf>
    <xf numFmtId="0" fontId="0" fillId="0" borderId="0" xfId="0" applyAlignment="1">
      <alignment wrapText="1"/>
    </xf>
    <xf numFmtId="0" fontId="9" fillId="0" borderId="0" xfId="0" applyFont="1" applyFill="1" applyAlignment="1">
      <alignment vertical="center"/>
    </xf>
    <xf numFmtId="0" fontId="15" fillId="0" borderId="1" xfId="0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left" wrapText="1"/>
    </xf>
    <xf numFmtId="0" fontId="16" fillId="0" borderId="1" xfId="0" applyFont="1" applyFill="1" applyBorder="1" applyAlignment="1">
      <alignment horizontal="center" wrapText="1"/>
    </xf>
    <xf numFmtId="165" fontId="12" fillId="0" borderId="1" xfId="0" applyNumberFormat="1" applyFont="1" applyFill="1" applyBorder="1" applyAlignment="1">
      <alignment horizontal="center" vertical="center"/>
    </xf>
    <xf numFmtId="165" fontId="3" fillId="0" borderId="1" xfId="0" applyNumberFormat="1" applyFont="1" applyFill="1" applyBorder="1" applyAlignment="1">
      <alignment horizontal="center" vertical="center" wrapText="1"/>
    </xf>
    <xf numFmtId="165" fontId="15" fillId="0" borderId="1" xfId="0" applyNumberFormat="1" applyFont="1" applyFill="1" applyBorder="1" applyAlignment="1">
      <alignment horizontal="center"/>
    </xf>
    <xf numFmtId="165" fontId="12" fillId="0" borderId="1" xfId="0" applyNumberFormat="1" applyFont="1" applyFill="1" applyBorder="1" applyAlignment="1">
      <alignment horizontal="center" vertical="center" wrapText="1"/>
    </xf>
    <xf numFmtId="165" fontId="17" fillId="0" borderId="1" xfId="1" applyNumberFormat="1" applyFont="1" applyFill="1" applyBorder="1" applyAlignment="1">
      <alignment horizontal="center"/>
    </xf>
    <xf numFmtId="0" fontId="14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/>
    </xf>
    <xf numFmtId="0" fontId="14" fillId="0" borderId="1" xfId="0" applyFont="1" applyFill="1" applyBorder="1" applyAlignment="1">
      <alignment wrapText="1"/>
    </xf>
    <xf numFmtId="0" fontId="14" fillId="0" borderId="1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 vertical="center"/>
    </xf>
    <xf numFmtId="49" fontId="9" fillId="0" borderId="0" xfId="0" applyNumberFormat="1" applyFont="1" applyFill="1" applyAlignment="1">
      <alignment horizontal="left" vertical="center"/>
    </xf>
    <xf numFmtId="0" fontId="10" fillId="0" borderId="0" xfId="0" applyFont="1" applyFill="1" applyAlignment="1">
      <alignment horizontal="left"/>
    </xf>
    <xf numFmtId="0" fontId="1" fillId="0" borderId="0" xfId="0" applyFont="1" applyFill="1" applyAlignment="1">
      <alignment horizontal="center" wrapText="1"/>
    </xf>
    <xf numFmtId="0" fontId="0" fillId="0" borderId="0" xfId="0" applyFill="1" applyAlignment="1">
      <alignment wrapText="1"/>
    </xf>
    <xf numFmtId="0" fontId="4" fillId="0" borderId="1" xfId="0" applyFont="1" applyFill="1" applyBorder="1" applyAlignment="1">
      <alignment horizontal="center"/>
    </xf>
    <xf numFmtId="0" fontId="13" fillId="0" borderId="0" xfId="0" applyFont="1" applyAlignment="1">
      <alignment wrapText="1"/>
    </xf>
    <xf numFmtId="0" fontId="1" fillId="0" borderId="0" xfId="0" applyFont="1" applyFill="1" applyAlignment="1">
      <alignment horizontal="justify" wrapText="1"/>
    </xf>
    <xf numFmtId="0" fontId="0" fillId="0" borderId="0" xfId="0" applyAlignment="1">
      <alignment horizontal="justify" wrapText="1"/>
    </xf>
    <xf numFmtId="49" fontId="12" fillId="0" borderId="1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2"/>
  <sheetViews>
    <sheetView tabSelected="1" view="pageBreakPreview" zoomScaleSheetLayoutView="100" workbookViewId="0">
      <selection activeCell="C14" sqref="C14"/>
    </sheetView>
  </sheetViews>
  <sheetFormatPr defaultRowHeight="15"/>
  <cols>
    <col min="1" max="1" width="5.85546875" style="1" customWidth="1"/>
    <col min="2" max="3" width="9.140625" style="1"/>
    <col min="4" max="4" width="49.85546875" style="1" customWidth="1"/>
    <col min="5" max="5" width="12.85546875" style="1" customWidth="1"/>
    <col min="6" max="6" width="12.42578125" style="1" customWidth="1"/>
    <col min="7" max="7" width="14.28515625" style="1" customWidth="1"/>
    <col min="8" max="9" width="13" style="1" customWidth="1"/>
    <col min="10" max="16384" width="9.140625" style="1"/>
  </cols>
  <sheetData>
    <row r="1" spans="1:9" ht="9" customHeight="1"/>
    <row r="2" spans="1:9" hidden="1"/>
    <row r="3" spans="1:9" ht="15.75">
      <c r="A3" s="36" t="s">
        <v>0</v>
      </c>
      <c r="B3" s="37"/>
      <c r="C3" s="37"/>
      <c r="D3" s="37"/>
      <c r="E3" s="37"/>
      <c r="F3" s="37"/>
      <c r="G3" s="37"/>
      <c r="H3" s="2"/>
      <c r="I3" s="2"/>
    </row>
    <row r="4" spans="1:9" s="4" customFormat="1" ht="49.5" customHeight="1">
      <c r="A4" s="36" t="s">
        <v>23</v>
      </c>
      <c r="B4" s="39"/>
      <c r="C4" s="39"/>
      <c r="D4" s="39"/>
      <c r="E4" s="39"/>
      <c r="F4" s="39"/>
      <c r="G4" s="39"/>
      <c r="H4" s="18"/>
      <c r="I4" s="3"/>
    </row>
    <row r="5" spans="1:9" s="4" customFormat="1" ht="129" customHeight="1">
      <c r="A5" s="40" t="s">
        <v>11</v>
      </c>
      <c r="B5" s="41"/>
      <c r="C5" s="41"/>
      <c r="D5" s="41"/>
      <c r="E5" s="41"/>
      <c r="F5" s="41"/>
      <c r="G5" s="41"/>
      <c r="H5" s="17"/>
      <c r="I5" s="5"/>
    </row>
    <row r="6" spans="1:9" ht="16.5" customHeight="1"/>
    <row r="7" spans="1:9" s="15" customFormat="1" ht="24">
      <c r="A7" s="11" t="s">
        <v>1</v>
      </c>
      <c r="B7" s="12" t="s">
        <v>2</v>
      </c>
      <c r="C7" s="12" t="s">
        <v>10</v>
      </c>
      <c r="D7" s="13" t="s">
        <v>6</v>
      </c>
      <c r="E7" s="14" t="s">
        <v>3</v>
      </c>
      <c r="F7" s="14" t="s">
        <v>4</v>
      </c>
      <c r="G7" s="13" t="s">
        <v>5</v>
      </c>
    </row>
    <row r="8" spans="1:9" s="15" customFormat="1" ht="15.75">
      <c r="A8" s="45" t="s">
        <v>9</v>
      </c>
      <c r="B8" s="42" t="s">
        <v>14</v>
      </c>
      <c r="C8" s="21"/>
      <c r="D8" s="23" t="s">
        <v>15</v>
      </c>
      <c r="E8" s="25">
        <f>E9</f>
        <v>133800</v>
      </c>
      <c r="F8" s="25">
        <f t="shared" ref="F8:G8" si="0">F9</f>
        <v>0</v>
      </c>
      <c r="G8" s="25">
        <f t="shared" si="0"/>
        <v>133800</v>
      </c>
    </row>
    <row r="9" spans="1:9" s="15" customFormat="1" ht="15.75">
      <c r="A9" s="46"/>
      <c r="B9" s="42"/>
      <c r="C9" s="20">
        <v>2610</v>
      </c>
      <c r="D9" s="22" t="s">
        <v>13</v>
      </c>
      <c r="E9" s="26">
        <f>36000+48000+49800</f>
        <v>133800</v>
      </c>
      <c r="F9" s="27"/>
      <c r="G9" s="24">
        <f>E9+F9</f>
        <v>133800</v>
      </c>
    </row>
    <row r="10" spans="1:9" s="15" customFormat="1" ht="15.75">
      <c r="A10" s="46"/>
      <c r="B10" s="43">
        <v>2111</v>
      </c>
      <c r="C10" s="29"/>
      <c r="D10" s="23" t="s">
        <v>18</v>
      </c>
      <c r="E10" s="30">
        <f>E11</f>
        <v>183693</v>
      </c>
      <c r="F10" s="30">
        <f t="shared" ref="F10:G10" si="1">F11</f>
        <v>0</v>
      </c>
      <c r="G10" s="30">
        <f t="shared" si="1"/>
        <v>183693</v>
      </c>
    </row>
    <row r="11" spans="1:9" s="15" customFormat="1" ht="15.75">
      <c r="A11" s="46"/>
      <c r="B11" s="44"/>
      <c r="C11" s="29">
        <v>2610</v>
      </c>
      <c r="D11" s="31" t="s">
        <v>13</v>
      </c>
      <c r="E11" s="32">
        <v>183693</v>
      </c>
      <c r="F11" s="27"/>
      <c r="G11" s="24">
        <f>E11+F11</f>
        <v>183693</v>
      </c>
    </row>
    <row r="12" spans="1:9" s="15" customFormat="1" ht="15.75">
      <c r="A12" s="46"/>
      <c r="B12" s="33"/>
      <c r="C12" s="29"/>
      <c r="D12" s="23" t="s">
        <v>20</v>
      </c>
      <c r="E12" s="30">
        <f>E14+E13</f>
        <v>250000</v>
      </c>
      <c r="F12" s="30">
        <f t="shared" ref="F12:G12" si="2">F14+F13</f>
        <v>0</v>
      </c>
      <c r="G12" s="30">
        <f t="shared" si="2"/>
        <v>250000</v>
      </c>
    </row>
    <row r="13" spans="1:9" s="15" customFormat="1" ht="15.75">
      <c r="A13" s="46"/>
      <c r="B13" s="33">
        <v>6013</v>
      </c>
      <c r="C13" s="29">
        <v>2610</v>
      </c>
      <c r="D13" s="31" t="s">
        <v>22</v>
      </c>
      <c r="E13" s="32">
        <v>150000</v>
      </c>
      <c r="F13" s="30"/>
      <c r="G13" s="24">
        <f>E13+F13</f>
        <v>150000</v>
      </c>
    </row>
    <row r="14" spans="1:9" s="15" customFormat="1" ht="15.75">
      <c r="A14" s="46"/>
      <c r="B14" s="33"/>
      <c r="C14" s="29">
        <v>2610</v>
      </c>
      <c r="D14" s="31" t="s">
        <v>21</v>
      </c>
      <c r="E14" s="32">
        <v>100000</v>
      </c>
      <c r="F14" s="27"/>
      <c r="G14" s="24">
        <f>E14+F14</f>
        <v>100000</v>
      </c>
    </row>
    <row r="15" spans="1:9" s="15" customFormat="1" ht="15.75">
      <c r="A15" s="46"/>
      <c r="B15" s="43">
        <v>6020</v>
      </c>
      <c r="C15" s="29"/>
      <c r="D15" s="23" t="s">
        <v>16</v>
      </c>
      <c r="E15" s="30">
        <f>E16</f>
        <v>680000</v>
      </c>
      <c r="F15" s="30">
        <f t="shared" ref="F15:G15" si="3">F16</f>
        <v>0</v>
      </c>
      <c r="G15" s="30">
        <f t="shared" si="3"/>
        <v>680000</v>
      </c>
    </row>
    <row r="16" spans="1:9" s="15" customFormat="1" ht="15.75">
      <c r="A16" s="46"/>
      <c r="B16" s="44"/>
      <c r="C16" s="29">
        <v>2610</v>
      </c>
      <c r="D16" s="31" t="s">
        <v>17</v>
      </c>
      <c r="E16" s="32">
        <v>680000</v>
      </c>
      <c r="F16" s="27"/>
      <c r="G16" s="24">
        <f>E16+F16</f>
        <v>680000</v>
      </c>
    </row>
    <row r="17" spans="1:11" s="15" customFormat="1" ht="15.75">
      <c r="A17" s="46"/>
      <c r="B17" s="43">
        <v>6030</v>
      </c>
      <c r="C17" s="29"/>
      <c r="D17" s="23" t="s">
        <v>19</v>
      </c>
      <c r="E17" s="30">
        <f>E18</f>
        <v>400000</v>
      </c>
      <c r="F17" s="30">
        <f t="shared" ref="F17:G17" si="4">F18</f>
        <v>0</v>
      </c>
      <c r="G17" s="30">
        <f t="shared" si="4"/>
        <v>400000</v>
      </c>
    </row>
    <row r="18" spans="1:11" s="15" customFormat="1" ht="15.75">
      <c r="A18" s="47"/>
      <c r="B18" s="44"/>
      <c r="C18" s="29">
        <v>2610</v>
      </c>
      <c r="D18" s="31" t="s">
        <v>17</v>
      </c>
      <c r="E18" s="32">
        <v>400000</v>
      </c>
      <c r="F18" s="27"/>
      <c r="G18" s="24">
        <f>E18+F18</f>
        <v>400000</v>
      </c>
    </row>
    <row r="19" spans="1:11" s="6" customFormat="1" ht="21.75" customHeight="1">
      <c r="A19" s="38" t="s">
        <v>7</v>
      </c>
      <c r="B19" s="38"/>
      <c r="C19" s="38"/>
      <c r="D19" s="38"/>
      <c r="E19" s="28">
        <f>E8+E10+E15+E17+E12</f>
        <v>1647493</v>
      </c>
      <c r="F19" s="28">
        <f t="shared" ref="F19:G19" si="5">F8+F10+F15+F17+F12</f>
        <v>0</v>
      </c>
      <c r="G19" s="28">
        <f t="shared" si="5"/>
        <v>1647493</v>
      </c>
      <c r="I19" s="7"/>
      <c r="J19" s="8"/>
      <c r="K19" s="9"/>
    </row>
    <row r="20" spans="1:11">
      <c r="I20" s="10"/>
      <c r="J20" s="10"/>
      <c r="K20" s="10"/>
    </row>
    <row r="22" spans="1:11" s="16" customFormat="1" ht="44.25" customHeight="1">
      <c r="A22" s="34" t="s">
        <v>12</v>
      </c>
      <c r="B22" s="35"/>
      <c r="C22" s="35"/>
      <c r="D22" s="35"/>
      <c r="E22" s="19" t="s">
        <v>8</v>
      </c>
    </row>
  </sheetData>
  <mergeCells count="10">
    <mergeCell ref="A22:D22"/>
    <mergeCell ref="A3:G3"/>
    <mergeCell ref="A19:D19"/>
    <mergeCell ref="A4:G4"/>
    <mergeCell ref="A5:G5"/>
    <mergeCell ref="B8:B9"/>
    <mergeCell ref="B10:B11"/>
    <mergeCell ref="B15:B16"/>
    <mergeCell ref="B17:B18"/>
    <mergeCell ref="A8:A18"/>
  </mergeCells>
  <pageMargins left="1.1811023622047245" right="0.39370078740157483" top="0.78740157480314965" bottom="0.78740157480314965" header="0.31496062992125984" footer="0.31496062992125984"/>
  <pageSetup paperSize="9" scale="74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вересень</vt:lpstr>
      <vt:lpstr>вересень!Область_печати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2021-09-28T08:03:07Z</dcterms:modified>
</cp:coreProperties>
</file>