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390"/>
  </bookViews>
  <sheets>
    <sheet name="енергоефект" sheetId="1" r:id="rId1"/>
  </sheets>
  <definedNames>
    <definedName name="_xlnm.Print_Area" localSheetId="0">енергоефект!$A$1:$D$46</definedName>
  </definedNames>
  <calcPr calcId="152511"/>
</workbook>
</file>

<file path=xl/calcChain.xml><?xml version="1.0" encoding="utf-8"?>
<calcChain xmlns="http://schemas.openxmlformats.org/spreadsheetml/2006/main">
  <c r="C33" i="1"/>
  <c r="C41" l="1"/>
  <c r="C10" l="1"/>
  <c r="C15" s="1"/>
  <c r="C17"/>
  <c r="C21" s="1"/>
  <c r="C24"/>
  <c r="C36"/>
  <c r="C42" l="1"/>
  <c r="C50" s="1"/>
  <c r="C51" s="1"/>
</calcChain>
</file>

<file path=xl/sharedStrings.xml><?xml version="1.0" encoding="utf-8"?>
<sst xmlns="http://schemas.openxmlformats.org/spreadsheetml/2006/main" count="48" uniqueCount="43">
  <si>
    <t>№ з/п</t>
  </si>
  <si>
    <t>Назва заходів програми</t>
  </si>
  <si>
    <t>Об’єм фінансування, грн.</t>
  </si>
  <si>
    <t>Березанська міська лікарня</t>
  </si>
  <si>
    <t>Встановлення енергозберігаючих вікон в приміщенні поліклініки та стоматологічному відділенні</t>
  </si>
  <si>
    <t>Виготовлення проектно-кошторисної документації  та експертизи на капітальний ремонт утеплення фасаду будівлі неврологічного відділення КНП «Березанська міська лікарня Березанської міської ради»</t>
  </si>
  <si>
    <t>Виготовлення проектно-кошторисної документації та експертизи на капітальний ремонт утеплення фасаду будівлі терапевтичного та гінекологічного відділення КНП «Березанська міська лікарня Березанської міської ради»</t>
  </si>
  <si>
    <t>Виготовлення проектно-кошторисної документації та експертизи на капітальний ремонт заміни покриття будівлі терапевтичного та гінекологічного відділення КНП «Березанська міська лікарня Березанської міської ради»</t>
  </si>
  <si>
    <t xml:space="preserve">Разом </t>
  </si>
  <si>
    <t>Управління культури, національностей та релігій виконавчого комітету Березанської міської ради</t>
  </si>
  <si>
    <r>
      <t xml:space="preserve">Виготовлення проектно-кошторисної документації та експертизи на капітальний ремонт заміни покриття будівлі </t>
    </r>
    <r>
      <rPr>
        <sz val="12"/>
        <color rgb="FF000000"/>
        <rFont val="Times New Roman"/>
        <family val="1"/>
        <charset val="204"/>
      </rPr>
      <t>Березанської школи мистецтв</t>
    </r>
    <r>
      <rPr>
        <sz val="12"/>
        <color rgb="FFFF0000"/>
        <rFont val="Times New Roman"/>
        <family val="1"/>
        <charset val="204"/>
      </rPr>
      <t xml:space="preserve"> </t>
    </r>
  </si>
  <si>
    <t>Виготовлення проектно-кошторисної документації капітального ремонту фасаду будинку культури</t>
  </si>
  <si>
    <t>Виготовлення проектно-кошторисної документації капітального ремонту фасаду центру дозвілля</t>
  </si>
  <si>
    <r>
      <t xml:space="preserve">Капітальний ремонт фасаду </t>
    </r>
    <r>
      <rPr>
        <sz val="12"/>
        <color rgb="FF000000"/>
        <rFont val="Times New Roman"/>
        <family val="1"/>
        <charset val="204"/>
      </rPr>
      <t>Березанської школи мистецтв, в т. ч. виготовлення проектно-кошторисної документації</t>
    </r>
  </si>
  <si>
    <t>Разом</t>
  </si>
  <si>
    <r>
      <t>2021</t>
    </r>
    <r>
      <rPr>
        <b/>
        <sz val="13"/>
        <color rgb="FF000000"/>
        <rFont val="Times New Roman"/>
        <family val="1"/>
        <charset val="204"/>
      </rPr>
      <t>-2023</t>
    </r>
  </si>
  <si>
    <t>Освіта</t>
  </si>
  <si>
    <t>Інші заходи</t>
  </si>
  <si>
    <t>Соціальний захист та соціальне забезпечення</t>
  </si>
  <si>
    <t>Секретар міської ради</t>
  </si>
  <si>
    <t>Олег СИВАК</t>
  </si>
  <si>
    <t xml:space="preserve">7. Фінансове забезпечення виконання завдань та заходів Програми підвищення енергоефективності та зменшення споживання енергоносіїв Березанської міської ради на 2021-2023 роки </t>
  </si>
  <si>
    <t>Всього</t>
  </si>
  <si>
    <t>Реконструкція комерційного вузла обліку теплогенераторної ДЮСШ "Старт"</t>
  </si>
  <si>
    <t>Реконструкція системи газопостачання котельні Ярешківського НВК</t>
  </si>
  <si>
    <t>Відділ культури Березанської міської ради</t>
  </si>
  <si>
    <t>ЗАТВЕРДЖЕНО</t>
  </si>
  <si>
    <t>рішення Березанської міської ради</t>
  </si>
  <si>
    <t>2021-2022</t>
  </si>
  <si>
    <t>Оплата за використання автоамтизованої системи мрніторингу АІС "Енергосервіс: облік, контроль, економія" на 12 місяців</t>
  </si>
  <si>
    <t>Термін виконання,    роки</t>
  </si>
  <si>
    <t>Заміна на електричних плитах конфорок на енергоефективні (1 етап)</t>
  </si>
  <si>
    <t>Заміна на електричних плитах конфорок на енергоефективні (2 етап)</t>
  </si>
  <si>
    <t>Заміна ламп розжарювання та люмінесцентних лапм на світлодіодні (1 етап)</t>
  </si>
  <si>
    <t>Заміна ламп розжарювання та люмінесцентних лапм на світлодіодні (2 етап)</t>
  </si>
  <si>
    <t>Встановлення енергозберігаючих прозорих контрукцій (8 шт.) в будівлі за адресою: с.Яблуневе, вул.Зоряна, 3 Б</t>
  </si>
  <si>
    <t>Виготовлення проектно-кошторисної документації та експертизи на капітальний ремонт заміни покриття будівлі "Березанської школи мистецтв" за адресою Київська обл., м.Березань, вул.Героїв Небесної Сотні, 10</t>
  </si>
  <si>
    <t>Реконструкція системи газопостачання будівлі що знаходиться за адресою Київська обл., м.Березань,  вул.Михайлівська 64-а</t>
  </si>
  <si>
    <r>
      <t xml:space="preserve">Будівництво міні-газової котельні, в т.ч. виготовлення проектно-кошторисної документації та експертиза, </t>
    </r>
    <r>
      <rPr>
        <sz val="12"/>
        <color rgb="FF000000"/>
        <rFont val="Times New Roman"/>
        <family val="1"/>
        <charset val="204"/>
      </rPr>
      <t>за адресою Київська область, м.Березань, вул.Героїв Небесної Сотні, 1 (адміністративна будівля Березанської міської ради)</t>
    </r>
  </si>
  <si>
    <r>
      <t xml:space="preserve">Будівництво міні-газової котельні, в т.ч. виготовлення проектно-кошторисної документації та експертиза, </t>
    </r>
    <r>
      <rPr>
        <sz val="12"/>
        <color rgb="FF000000"/>
        <rFont val="Times New Roman"/>
        <family val="1"/>
        <charset val="204"/>
      </rPr>
      <t>за адресою Київська обл., м.Березань, вул.Шевченків шлях, 135 (ЗОШ І-ІІІ ступенів №1)</t>
    </r>
  </si>
  <si>
    <t>Капітальний ремонт покрівлі будівлі терапевтичного та гінекологічного відділень КНП "Березанська міська лікарня Березанської міської ради" за адресою Київська обл., м.Березань, вул.Михайлівська, 50)</t>
  </si>
  <si>
    <t>Додаток до Програми</t>
  </si>
  <si>
    <t>від  26.10.2021  № 318-26-VIII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</si>
</sst>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5" xfId="0" applyNumberFormat="1" applyBorder="1"/>
    <xf numFmtId="0" fontId="12" fillId="0" borderId="1" xfId="0" applyFont="1" applyBorder="1" applyAlignment="1">
      <alignment horizontal="center" vertical="top" wrapText="1"/>
    </xf>
    <xf numFmtId="0" fontId="1" fillId="0" borderId="0" xfId="0" applyFont="1"/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5" fillId="0" borderId="0" xfId="0" applyFont="1" applyFill="1"/>
    <xf numFmtId="0" fontId="4" fillId="0" borderId="6" xfId="0" applyFont="1" applyBorder="1" applyAlignment="1">
      <alignment horizontal="center" vertical="top" wrapText="1"/>
    </xf>
    <xf numFmtId="0" fontId="13" fillId="0" borderId="7" xfId="0" applyFont="1" applyBorder="1" applyAlignment="1" applyProtection="1">
      <alignment horizontal="left" vertical="top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top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1"/>
  <sheetViews>
    <sheetView tabSelected="1" view="pageBreakPreview" zoomScale="122" zoomScaleNormal="75" zoomScaleSheetLayoutView="122" workbookViewId="0">
      <selection activeCell="D5" sqref="D5"/>
    </sheetView>
  </sheetViews>
  <sheetFormatPr defaultRowHeight="15"/>
  <cols>
    <col min="1" max="1" width="6.7109375" customWidth="1"/>
    <col min="2" max="2" width="89" customWidth="1"/>
    <col min="3" max="4" width="15.28515625" customWidth="1"/>
  </cols>
  <sheetData>
    <row r="1" spans="1:4">
      <c r="C1" s="17" t="s">
        <v>41</v>
      </c>
    </row>
    <row r="2" spans="1:4">
      <c r="C2" s="17" t="s">
        <v>26</v>
      </c>
    </row>
    <row r="3" spans="1:4">
      <c r="C3" s="17" t="s">
        <v>27</v>
      </c>
    </row>
    <row r="4" spans="1:4">
      <c r="C4" s="27" t="s">
        <v>42</v>
      </c>
      <c r="D4" s="27"/>
    </row>
    <row r="5" spans="1:4">
      <c r="C5" s="17"/>
    </row>
    <row r="6" spans="1:4" ht="69.75" customHeight="1">
      <c r="A6" s="28" t="s">
        <v>21</v>
      </c>
      <c r="B6" s="29"/>
      <c r="C6" s="29"/>
      <c r="D6" s="29"/>
    </row>
    <row r="7" spans="1:4" ht="6.75" customHeight="1">
      <c r="A7" s="1"/>
    </row>
    <row r="8" spans="1:4" s="14" customFormat="1" ht="43.5" customHeight="1">
      <c r="A8" s="13" t="s">
        <v>0</v>
      </c>
      <c r="B8" s="13" t="s">
        <v>1</v>
      </c>
      <c r="C8" s="13" t="s">
        <v>2</v>
      </c>
      <c r="D8" s="13" t="s">
        <v>30</v>
      </c>
    </row>
    <row r="9" spans="1:4" ht="19.5" customHeight="1">
      <c r="A9" s="32" t="s">
        <v>3</v>
      </c>
      <c r="B9" s="32"/>
      <c r="C9" s="32"/>
      <c r="D9" s="32"/>
    </row>
    <row r="10" spans="1:4" ht="33" customHeight="1">
      <c r="A10" s="2">
        <v>1</v>
      </c>
      <c r="B10" s="3" t="s">
        <v>4</v>
      </c>
      <c r="C10" s="4">
        <f>500000+199000</f>
        <v>699000</v>
      </c>
      <c r="D10" s="5">
        <v>2021</v>
      </c>
    </row>
    <row r="11" spans="1:4" ht="53.25" customHeight="1">
      <c r="A11" s="2">
        <v>2</v>
      </c>
      <c r="B11" s="3" t="s">
        <v>5</v>
      </c>
      <c r="C11" s="4">
        <v>59000</v>
      </c>
      <c r="D11" s="5">
        <v>2021</v>
      </c>
    </row>
    <row r="12" spans="1:4" ht="53.25" customHeight="1">
      <c r="A12" s="2">
        <v>3</v>
      </c>
      <c r="B12" s="3" t="s">
        <v>6</v>
      </c>
      <c r="C12" s="4">
        <v>59000</v>
      </c>
      <c r="D12" s="5">
        <v>2021</v>
      </c>
    </row>
    <row r="13" spans="1:4" ht="52.5" customHeight="1">
      <c r="A13" s="2">
        <v>4</v>
      </c>
      <c r="B13" s="3" t="s">
        <v>7</v>
      </c>
      <c r="C13" s="4">
        <v>59000</v>
      </c>
      <c r="D13" s="5">
        <v>2021</v>
      </c>
    </row>
    <row r="14" spans="1:4" ht="50.25" customHeight="1">
      <c r="A14" s="2">
        <v>5</v>
      </c>
      <c r="B14" s="16" t="s">
        <v>40</v>
      </c>
      <c r="C14" s="4">
        <v>1563400</v>
      </c>
      <c r="D14" s="5">
        <v>2021</v>
      </c>
    </row>
    <row r="15" spans="1:4" ht="18.75" customHeight="1">
      <c r="A15" s="33" t="s">
        <v>8</v>
      </c>
      <c r="B15" s="33"/>
      <c r="C15" s="6">
        <f>SUM(C10:C14)</f>
        <v>2439400</v>
      </c>
      <c r="D15" s="7">
        <v>2021</v>
      </c>
    </row>
    <row r="16" spans="1:4" ht="27" customHeight="1">
      <c r="A16" s="32" t="s">
        <v>9</v>
      </c>
      <c r="B16" s="32"/>
      <c r="C16" s="32"/>
      <c r="D16" s="32"/>
    </row>
    <row r="17" spans="1:4" ht="48.75" hidden="1" customHeight="1">
      <c r="A17" s="2">
        <v>6</v>
      </c>
      <c r="B17" s="3" t="s">
        <v>10</v>
      </c>
      <c r="C17" s="8">
        <f>59000-59000</f>
        <v>0</v>
      </c>
      <c r="D17" s="5">
        <v>2021</v>
      </c>
    </row>
    <row r="18" spans="1:4" ht="32.25" customHeight="1">
      <c r="A18" s="2">
        <v>6</v>
      </c>
      <c r="B18" s="3" t="s">
        <v>11</v>
      </c>
      <c r="C18" s="4">
        <v>85000</v>
      </c>
      <c r="D18" s="5">
        <v>2022</v>
      </c>
    </row>
    <row r="19" spans="1:4" ht="31.5">
      <c r="A19" s="2">
        <v>7</v>
      </c>
      <c r="B19" s="3" t="s">
        <v>12</v>
      </c>
      <c r="C19" s="4">
        <v>30000</v>
      </c>
      <c r="D19" s="5">
        <v>2022</v>
      </c>
    </row>
    <row r="20" spans="1:4" ht="36.75" customHeight="1">
      <c r="A20" s="2">
        <v>8</v>
      </c>
      <c r="B20" s="3" t="s">
        <v>13</v>
      </c>
      <c r="C20" s="8">
        <v>555000</v>
      </c>
      <c r="D20" s="5">
        <v>2023</v>
      </c>
    </row>
    <row r="21" spans="1:4" ht="20.25" customHeight="1">
      <c r="A21" s="33" t="s">
        <v>14</v>
      </c>
      <c r="B21" s="33"/>
      <c r="C21" s="6">
        <f>SUM(C17:C20)</f>
        <v>670000</v>
      </c>
      <c r="D21" s="7" t="s">
        <v>15</v>
      </c>
    </row>
    <row r="22" spans="1:4" ht="22.5" customHeight="1">
      <c r="A22" s="32" t="s">
        <v>25</v>
      </c>
      <c r="B22" s="32"/>
      <c r="C22" s="32"/>
      <c r="D22" s="32"/>
    </row>
    <row r="23" spans="1:4" ht="53.25" customHeight="1">
      <c r="A23" s="5">
        <v>9</v>
      </c>
      <c r="B23" s="15" t="s">
        <v>36</v>
      </c>
      <c r="C23" s="4">
        <v>59000</v>
      </c>
      <c r="D23" s="5">
        <v>2021</v>
      </c>
    </row>
    <row r="24" spans="1:4" ht="20.25" customHeight="1">
      <c r="A24" s="33" t="s">
        <v>14</v>
      </c>
      <c r="B24" s="33"/>
      <c r="C24" s="6">
        <f>C23</f>
        <v>59000</v>
      </c>
      <c r="D24" s="5">
        <v>2021</v>
      </c>
    </row>
    <row r="25" spans="1:4" ht="22.5" customHeight="1">
      <c r="A25" s="32" t="s">
        <v>16</v>
      </c>
      <c r="B25" s="32"/>
      <c r="C25" s="32"/>
      <c r="D25" s="32"/>
    </row>
    <row r="26" spans="1:4" ht="52.5" customHeight="1">
      <c r="A26" s="2">
        <v>10</v>
      </c>
      <c r="B26" s="3" t="s">
        <v>39</v>
      </c>
      <c r="C26" s="4">
        <v>1100000</v>
      </c>
      <c r="D26" s="5">
        <v>2021</v>
      </c>
    </row>
    <row r="27" spans="1:4" ht="22.5" customHeight="1">
      <c r="A27" s="2">
        <v>11</v>
      </c>
      <c r="B27" s="3" t="s">
        <v>23</v>
      </c>
      <c r="C27" s="4">
        <v>297522</v>
      </c>
      <c r="D27" s="5">
        <v>2021</v>
      </c>
    </row>
    <row r="28" spans="1:4" ht="19.5" customHeight="1">
      <c r="A28" s="18">
        <v>12</v>
      </c>
      <c r="B28" s="19" t="s">
        <v>24</v>
      </c>
      <c r="C28" s="20">
        <v>61055</v>
      </c>
      <c r="D28" s="21">
        <v>2021</v>
      </c>
    </row>
    <row r="29" spans="1:4" ht="19.5" customHeight="1">
      <c r="A29" s="2">
        <v>13</v>
      </c>
      <c r="B29" s="22" t="s">
        <v>31</v>
      </c>
      <c r="C29" s="4">
        <v>185500</v>
      </c>
      <c r="D29" s="5">
        <v>2021</v>
      </c>
    </row>
    <row r="30" spans="1:4" ht="19.5" customHeight="1">
      <c r="A30" s="2">
        <v>14</v>
      </c>
      <c r="B30" s="22" t="s">
        <v>32</v>
      </c>
      <c r="C30" s="4">
        <v>189000</v>
      </c>
      <c r="D30" s="5">
        <v>2022</v>
      </c>
    </row>
    <row r="31" spans="1:4" ht="19.5" customHeight="1">
      <c r="A31" s="2">
        <v>15</v>
      </c>
      <c r="B31" s="22" t="s">
        <v>33</v>
      </c>
      <c r="C31" s="4">
        <v>100000</v>
      </c>
      <c r="D31" s="5">
        <v>2021</v>
      </c>
    </row>
    <row r="32" spans="1:4" ht="19.5" customHeight="1">
      <c r="A32" s="2">
        <v>16</v>
      </c>
      <c r="B32" s="22" t="s">
        <v>34</v>
      </c>
      <c r="C32" s="4">
        <v>100000</v>
      </c>
      <c r="D32" s="5">
        <v>2022</v>
      </c>
    </row>
    <row r="33" spans="1:4" ht="16.5">
      <c r="A33" s="33" t="s">
        <v>14</v>
      </c>
      <c r="B33" s="33"/>
      <c r="C33" s="6">
        <f>SUM(C26:C32)</f>
        <v>2033077</v>
      </c>
      <c r="D33" s="10" t="s">
        <v>28</v>
      </c>
    </row>
    <row r="34" spans="1:4" ht="24.75" customHeight="1">
      <c r="A34" s="34" t="s">
        <v>18</v>
      </c>
      <c r="B34" s="35"/>
      <c r="C34" s="35"/>
      <c r="D34" s="36"/>
    </row>
    <row r="35" spans="1:4" ht="36" customHeight="1">
      <c r="A35" s="2">
        <v>17</v>
      </c>
      <c r="B35" s="3" t="s">
        <v>37</v>
      </c>
      <c r="C35" s="4">
        <v>36063</v>
      </c>
      <c r="D35" s="5">
        <v>2021</v>
      </c>
    </row>
    <row r="36" spans="1:4" ht="16.5">
      <c r="A36" s="33" t="s">
        <v>14</v>
      </c>
      <c r="B36" s="33"/>
      <c r="C36" s="6">
        <f>C35</f>
        <v>36063</v>
      </c>
      <c r="D36" s="7">
        <v>2021</v>
      </c>
    </row>
    <row r="37" spans="1:4" ht="16.5">
      <c r="A37" s="32" t="s">
        <v>17</v>
      </c>
      <c r="B37" s="32"/>
      <c r="C37" s="32"/>
      <c r="D37" s="32"/>
    </row>
    <row r="38" spans="1:4" ht="51.75" customHeight="1">
      <c r="A38" s="2">
        <v>18</v>
      </c>
      <c r="B38" s="3" t="s">
        <v>38</v>
      </c>
      <c r="C38" s="4">
        <v>1200000</v>
      </c>
      <c r="D38" s="5">
        <v>2021</v>
      </c>
    </row>
    <row r="39" spans="1:4" ht="37.15" customHeight="1">
      <c r="A39" s="23">
        <v>19</v>
      </c>
      <c r="B39" s="24" t="s">
        <v>29</v>
      </c>
      <c r="C39" s="25">
        <v>7560</v>
      </c>
      <c r="D39" s="26">
        <v>2021</v>
      </c>
    </row>
    <row r="40" spans="1:4" ht="34.9" customHeight="1">
      <c r="A40" s="23">
        <v>20</v>
      </c>
      <c r="B40" s="24" t="s">
        <v>35</v>
      </c>
      <c r="C40" s="25">
        <v>74000</v>
      </c>
      <c r="D40" s="26">
        <v>2021</v>
      </c>
    </row>
    <row r="41" spans="1:4" ht="16.5">
      <c r="A41" s="33" t="s">
        <v>14</v>
      </c>
      <c r="B41" s="33"/>
      <c r="C41" s="6">
        <f>C38+C39+C40</f>
        <v>1281560</v>
      </c>
      <c r="D41" s="7">
        <v>2021</v>
      </c>
    </row>
    <row r="42" spans="1:4" ht="16.5">
      <c r="A42" s="30" t="s">
        <v>22</v>
      </c>
      <c r="B42" s="31"/>
      <c r="C42" s="6">
        <f>C15+C21+C33+C36+C41+C24</f>
        <v>6519100</v>
      </c>
      <c r="D42" s="7" t="s">
        <v>15</v>
      </c>
    </row>
    <row r="44" spans="1:4" ht="1.5" customHeight="1"/>
    <row r="45" spans="1:4" ht="15.75">
      <c r="A45" s="9" t="s">
        <v>19</v>
      </c>
      <c r="B45" s="9"/>
      <c r="C45" s="9" t="s">
        <v>20</v>
      </c>
    </row>
    <row r="49" spans="3:3">
      <c r="C49">
        <v>5664040</v>
      </c>
    </row>
    <row r="50" spans="3:3">
      <c r="C50" s="12">
        <f>C42</f>
        <v>6519100</v>
      </c>
    </row>
    <row r="51" spans="3:3">
      <c r="C51" s="11">
        <f>C50-C49</f>
        <v>855060</v>
      </c>
    </row>
  </sheetData>
  <mergeCells count="15">
    <mergeCell ref="C4:D4"/>
    <mergeCell ref="A6:D6"/>
    <mergeCell ref="A42:B42"/>
    <mergeCell ref="A9:D9"/>
    <mergeCell ref="A15:B15"/>
    <mergeCell ref="A16:D16"/>
    <mergeCell ref="A21:B21"/>
    <mergeCell ref="A25:D25"/>
    <mergeCell ref="A37:D37"/>
    <mergeCell ref="A34:D34"/>
    <mergeCell ref="A36:B36"/>
    <mergeCell ref="A33:B33"/>
    <mergeCell ref="A41:B41"/>
    <mergeCell ref="A22:D22"/>
    <mergeCell ref="A24:B24"/>
  </mergeCells>
  <pageMargins left="1.1811023622047245" right="0.39370078740157483" top="0.78740157480314965" bottom="0.78740157480314965" header="0.19685039370078741" footer="0.19685039370078741"/>
  <pageSetup paperSize="9" scale="61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енергоефект</vt:lpstr>
      <vt:lpstr>енергоефект!Область_печати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2021-10-12T10:58:56Z</cp:lastPrinted>
  <dcterms:created xsi:type="dcterms:W3CDTF">2021-01-14T12:05:25Z</dcterms:created>
  <dcterms:modified xsi:type="dcterms:W3CDTF">2021-10-28T08:31:08Z</dcterms:modified>
</cp:coreProperties>
</file>