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Лист1!$A$1:$C$25</definedName>
  </definedNames>
  <calcPr calcId="124519"/>
</workbook>
</file>

<file path=xl/calcChain.xml><?xml version="1.0" encoding="utf-8"?>
<calcChain xmlns="http://schemas.openxmlformats.org/spreadsheetml/2006/main">
  <c r="C16" i="1"/>
  <c r="C20" l="1"/>
  <c r="C19"/>
  <c r="C18"/>
  <c r="C21"/>
  <c r="C17"/>
  <c r="C15"/>
  <c r="C14"/>
  <c r="C13"/>
  <c r="C11"/>
  <c r="C22" l="1"/>
  <c r="C27" s="1"/>
  <c r="C29" s="1"/>
</calcChain>
</file>

<file path=xl/sharedStrings.xml><?xml version="1.0" encoding="utf-8"?>
<sst xmlns="http://schemas.openxmlformats.org/spreadsheetml/2006/main" count="22" uniqueCount="22">
  <si>
    <t>№ з/п</t>
  </si>
  <si>
    <t>Найменування розпорядника коштів місцевого бюджету</t>
  </si>
  <si>
    <t>2021 рік (тис.грн.)</t>
  </si>
  <si>
    <t>Виконавчий комітет Березанської міської ради</t>
  </si>
  <si>
    <t>Березанський ККП</t>
  </si>
  <si>
    <t>Відділ освіти виконавчого комітету Березанської міської ради</t>
  </si>
  <si>
    <t>Управління соціального захисту населення та праці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</si>
  <si>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</si>
  <si>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 xml:space="preserve">Березанський міський центр соціальних служб виконавчого комітету Березанської міської ради </t>
  </si>
  <si>
    <t>Управління культури, національностей та релігій виконавчого комітету Березанської міської ради</t>
  </si>
  <si>
    <t>Сектор молоді та спорту виконавчого комітету Березанської міської ради</t>
  </si>
  <si>
    <t>Фінансове управління виконавчого комітету Березанської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</si>
  <si>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</si>
  <si>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Відділ культури Березанської міської ради</t>
  </si>
  <si>
    <t>ВСЬОГО</t>
  </si>
  <si>
    <t>Обсяги фінансування Програми інформатизація виконавчого комітету Березанської міської ради на 2019-2022 роки</t>
  </si>
  <si>
    <t>Додаток</t>
  </si>
  <si>
    <t xml:space="preserve">До Програми інформатизації  </t>
  </si>
  <si>
    <t>виконавчого комітету</t>
  </si>
  <si>
    <t xml:space="preserve">Березанської міської ради </t>
  </si>
  <si>
    <t>на 2019-2022 роки</t>
  </si>
  <si>
    <t>Секретар ради                                                                                                                Олег СИВАК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</si>
</sst>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5" fillId="0" borderId="0" xfId="0" applyFont="1" applyAlignment="1"/>
    <xf numFmtId="0" fontId="3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9"/>
  <sheetViews>
    <sheetView tabSelected="1" view="pageBreakPreview" topLeftCell="A10" zoomScaleSheetLayoutView="100" workbookViewId="0">
      <selection activeCell="B15" sqref="B15"/>
    </sheetView>
  </sheetViews>
  <sheetFormatPr defaultRowHeight="15"/>
  <cols>
    <col min="1" max="1" width="5.5703125" customWidth="1"/>
    <col min="2" max="2" width="79.85546875" customWidth="1"/>
    <col min="3" max="3" width="14.85546875" customWidth="1"/>
  </cols>
  <sheetData>
    <row r="2" spans="1:3" ht="18.75">
      <c r="A2" s="5"/>
      <c r="B2" s="19" t="s">
        <v>16</v>
      </c>
      <c r="C2" s="19"/>
    </row>
    <row r="3" spans="1:3" ht="18.75">
      <c r="A3" s="5"/>
      <c r="B3" s="19" t="s">
        <v>17</v>
      </c>
      <c r="C3" s="19"/>
    </row>
    <row r="4" spans="1:3" ht="18.75">
      <c r="A4" s="5"/>
      <c r="B4" s="19" t="s">
        <v>18</v>
      </c>
      <c r="C4" s="19"/>
    </row>
    <row r="5" spans="1:3" ht="18.75">
      <c r="A5" s="5"/>
      <c r="B5" s="19" t="s">
        <v>19</v>
      </c>
      <c r="C5" s="19"/>
    </row>
    <row r="6" spans="1:3" ht="18.75">
      <c r="A6" s="5"/>
      <c r="B6" s="19" t="s">
        <v>20</v>
      </c>
      <c r="C6" s="19"/>
    </row>
    <row r="7" spans="1:3" ht="18.75">
      <c r="A7" s="5"/>
      <c r="B7" s="5"/>
      <c r="C7" s="5"/>
    </row>
    <row r="8" spans="1:3" ht="37.5">
      <c r="A8" s="5"/>
      <c r="B8" s="6" t="s">
        <v>15</v>
      </c>
      <c r="C8" s="5"/>
    </row>
    <row r="9" spans="1:3" ht="18.75">
      <c r="A9" s="5"/>
      <c r="B9" s="5"/>
      <c r="C9" s="5"/>
    </row>
    <row r="10" spans="1:3" ht="39.75" customHeight="1">
      <c r="A10" s="7" t="s">
        <v>0</v>
      </c>
      <c r="B10" s="8" t="s">
        <v>1</v>
      </c>
      <c r="C10" s="7" t="s">
        <v>2</v>
      </c>
    </row>
    <row r="11" spans="1:3" ht="21.75" customHeight="1">
      <c r="A11" s="7">
        <v>1</v>
      </c>
      <c r="B11" s="9" t="s">
        <v>3</v>
      </c>
      <c r="C11" s="10">
        <f>300+375+165+14</f>
        <v>854</v>
      </c>
    </row>
    <row r="12" spans="1:3" ht="21.75" customHeight="1">
      <c r="A12" s="7">
        <v>2</v>
      </c>
      <c r="B12" s="9" t="s">
        <v>4</v>
      </c>
      <c r="C12" s="10">
        <v>7</v>
      </c>
    </row>
    <row r="13" spans="1:3" ht="21.75" customHeight="1">
      <c r="A13" s="7">
        <v>3</v>
      </c>
      <c r="B13" s="9" t="s">
        <v>5</v>
      </c>
      <c r="C13" s="10">
        <f>20+48.8+4.5+11.6+14</f>
        <v>98.899999999999991</v>
      </c>
    </row>
    <row r="14" spans="1:3" ht="44.25" customHeight="1">
      <c r="A14" s="7">
        <v>4</v>
      </c>
      <c r="B14" s="9" t="s">
        <v>6</v>
      </c>
      <c r="C14" s="10">
        <f>50+42</f>
        <v>92</v>
      </c>
    </row>
    <row r="15" spans="1:3" ht="58.5" customHeight="1">
      <c r="A15" s="7">
        <v>5</v>
      </c>
      <c r="B15" s="11" t="s">
        <v>7</v>
      </c>
      <c r="C15" s="10">
        <f>30+7</f>
        <v>37</v>
      </c>
    </row>
    <row r="16" spans="1:3" ht="37.5" customHeight="1">
      <c r="A16" s="7">
        <v>6</v>
      </c>
      <c r="B16" s="11" t="s">
        <v>8</v>
      </c>
      <c r="C16" s="10">
        <f>7+1.7+1.5</f>
        <v>10.199999999999999</v>
      </c>
    </row>
    <row r="17" spans="1:3" ht="39" customHeight="1">
      <c r="A17" s="7">
        <v>7</v>
      </c>
      <c r="B17" s="9" t="s">
        <v>9</v>
      </c>
      <c r="C17" s="10">
        <f>15-8.5</f>
        <v>6.5</v>
      </c>
    </row>
    <row r="18" spans="1:3" ht="20.25" customHeight="1">
      <c r="A18" s="7">
        <v>8</v>
      </c>
      <c r="B18" s="9" t="s">
        <v>10</v>
      </c>
      <c r="C18" s="12">
        <f>4+7+3+0.435</f>
        <v>14.435</v>
      </c>
    </row>
    <row r="19" spans="1:3" ht="20.25" customHeight="1">
      <c r="A19" s="7">
        <v>9</v>
      </c>
      <c r="B19" s="9" t="s">
        <v>11</v>
      </c>
      <c r="C19" s="10">
        <f>15+1.5+22+0.52</f>
        <v>39.020000000000003</v>
      </c>
    </row>
    <row r="20" spans="1:3" ht="54.75" customHeight="1">
      <c r="A20" s="13">
        <v>10</v>
      </c>
      <c r="B20" s="14" t="s">
        <v>12</v>
      </c>
      <c r="C20" s="10">
        <f>50+250+7+132+147+100+92.826</f>
        <v>778.82600000000002</v>
      </c>
    </row>
    <row r="21" spans="1:3" ht="19.5" customHeight="1">
      <c r="A21" s="13">
        <v>11</v>
      </c>
      <c r="B21" s="9" t="s">
        <v>13</v>
      </c>
      <c r="C21" s="10">
        <f>59.6+20</f>
        <v>79.599999999999994</v>
      </c>
    </row>
    <row r="22" spans="1:3" ht="27.75" customHeight="1">
      <c r="A22" s="20" t="s">
        <v>14</v>
      </c>
      <c r="B22" s="21"/>
      <c r="C22" s="15">
        <f>C11+C12+C13+C14+C15+C17+C18+C19+C20+C21+C16</f>
        <v>2017.481</v>
      </c>
    </row>
    <row r="23" spans="1:3" ht="18.75">
      <c r="A23" s="16"/>
      <c r="B23" s="16"/>
      <c r="C23" s="16"/>
    </row>
    <row r="24" spans="1:3" ht="18.75">
      <c r="A24" s="17" t="s">
        <v>21</v>
      </c>
      <c r="B24" s="18"/>
      <c r="C24" s="18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2">
        <f>C22</f>
        <v>2017.481</v>
      </c>
    </row>
    <row r="28" spans="1:3">
      <c r="A28" s="1"/>
      <c r="B28" s="1"/>
      <c r="C28" s="3">
        <v>1922.6</v>
      </c>
    </row>
    <row r="29" spans="1:3">
      <c r="A29" s="1"/>
      <c r="B29" s="1"/>
      <c r="C29" s="4">
        <f>C27-C28</f>
        <v>94.881000000000085</v>
      </c>
    </row>
  </sheetData>
  <mergeCells count="7">
    <mergeCell ref="A24:C24"/>
    <mergeCell ref="B2:C2"/>
    <mergeCell ref="B3:C3"/>
    <mergeCell ref="B5:C5"/>
    <mergeCell ref="B6:C6"/>
    <mergeCell ref="A22:B22"/>
    <mergeCell ref="B4:C4"/>
  </mergeCells>
  <pageMargins left="1.1811023622047243" right="0.39370078740157483" top="0.78740157480314965" bottom="0.78740157480314965" header="0.51181102362204722" footer="0.51181102362204722"/>
  <pageSetup paperSize="9" scale="8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2021-12-29T08:33:37Z</dcterms:modified>
</cp:coreProperties>
</file>