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5" windowHeight="11325"/>
  </bookViews>
  <sheets>
    <sheet name="Лист1" sheetId="1" r:id="rId1"/>
  </sheets>
  <definedNames>
    <definedName name="_xlnm.Print_Area" localSheetId="0">Лист1!$A$1:$E$106</definedName>
  </definedNames>
  <calcPr calcId="125725"/>
</workbook>
</file>

<file path=xl/calcChain.xml><?xml version="1.0" encoding="utf-8"?>
<calcChain xmlns="http://schemas.openxmlformats.org/spreadsheetml/2006/main">
  <c r="D77" i="1"/>
  <c r="C77"/>
  <c r="E33"/>
  <c r="E74"/>
  <c r="E7"/>
  <c r="D103"/>
  <c r="C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7" l="1"/>
  <c r="D104"/>
  <c r="C104"/>
  <c r="E103"/>
  <c r="E104" l="1"/>
</calcChain>
</file>

<file path=xl/sharedStrings.xml><?xml version="1.0" encoding="utf-8"?>
<sst xmlns="http://schemas.openxmlformats.org/spreadsheetml/2006/main" count="211" uniqueCount="175">
  <si>
    <t>Код</t>
  </si>
  <si>
    <t>Показник</t>
  </si>
  <si>
    <t>0210180</t>
  </si>
  <si>
    <t>Інша діяльність у сфері державного управління</t>
  </si>
  <si>
    <t>0212010</t>
  </si>
  <si>
    <t>Багатопрофільна стаціонарна медична допомога населенню</t>
  </si>
  <si>
    <t>0212111</t>
  </si>
  <si>
    <t>0212144</t>
  </si>
  <si>
    <t>Централізовані заходи з лікування хворих на цукровий та нецукровий діабет</t>
  </si>
  <si>
    <t>0212146</t>
  </si>
  <si>
    <t>Відшкодування вартості лікарських засобів для лікування окремих захворювань</t>
  </si>
  <si>
    <t>0212152</t>
  </si>
  <si>
    <t>Інші програми та заходи у сфері охорони здоров`я</t>
  </si>
  <si>
    <t>0213050</t>
  </si>
  <si>
    <t>0213112</t>
  </si>
  <si>
    <t>Заходи державної політики з питань дітей та їх соціального захисту</t>
  </si>
  <si>
    <t>0213140</t>
  </si>
  <si>
    <t>0216012</t>
  </si>
  <si>
    <t>0216013</t>
  </si>
  <si>
    <t>0216017</t>
  </si>
  <si>
    <t>0216020</t>
  </si>
  <si>
    <t>0216030</t>
  </si>
  <si>
    <t>0216090</t>
  </si>
  <si>
    <t>0217442</t>
  </si>
  <si>
    <t>0217640</t>
  </si>
  <si>
    <t>Заходи з енергозбереження</t>
  </si>
  <si>
    <t>0217680</t>
  </si>
  <si>
    <t>0218110</t>
  </si>
  <si>
    <t>0218230</t>
  </si>
  <si>
    <t>Інші заходи громадського порядку та безпеки</t>
  </si>
  <si>
    <t>0218410</t>
  </si>
  <si>
    <t>0610160</t>
  </si>
  <si>
    <t>0611010</t>
  </si>
  <si>
    <t>Надання дошкільної освіти</t>
  </si>
  <si>
    <t>0611020</t>
  </si>
  <si>
    <t>0611090</t>
  </si>
  <si>
    <t>0611150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</si>
  <si>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</si>
  <si>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</si>
  <si>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</si>
  <si>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</si>
  <si>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0611170</t>
  </si>
  <si>
    <t>0615031</t>
  </si>
  <si>
    <t>Реалізація Національної програми інформатизації</t>
  </si>
  <si>
    <t>0813011</t>
  </si>
  <si>
    <t>0813012</t>
  </si>
  <si>
    <t>0813021</t>
  </si>
  <si>
    <t>0813022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</si>
  <si>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</si>
  <si>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</si>
  <si>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</si>
  <si>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</si>
  <si>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</si>
  <si>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0813035</t>
  </si>
  <si>
    <t>0813041</t>
  </si>
  <si>
    <t>Надання допомоги у зв`язку з вагітністю і пологами</t>
  </si>
  <si>
    <t>0813042</t>
  </si>
  <si>
    <t>Надання допомоги при усиновленні дитини</t>
  </si>
  <si>
    <t>0813043</t>
  </si>
  <si>
    <t>Надання допомоги при народженні дитини</t>
  </si>
  <si>
    <t>0813044</t>
  </si>
  <si>
    <t>Надання допомоги на дітей, над якими встановлено опіку чи піклування</t>
  </si>
  <si>
    <t>0813045</t>
  </si>
  <si>
    <t>Надання допомоги на дітей одиноким матерям</t>
  </si>
  <si>
    <t>0813046</t>
  </si>
  <si>
    <t>Надання тимчасової державної допомоги дітям</t>
  </si>
  <si>
    <t>0813047</t>
  </si>
  <si>
    <t>Надання державної соціальної допомоги малозабезпеченим сім`ям</t>
  </si>
  <si>
    <t>0813049</t>
  </si>
  <si>
    <t>Відшкодування послуги з догляду за дитиною до трьох років «муніципальна няня»</t>
  </si>
  <si>
    <t>0813081</t>
  </si>
  <si>
    <t>Надання державної соціальної допомоги особам з інвалідністю з дитинства та дітям з інвалідністю</t>
  </si>
  <si>
    <t>0813082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</si>
  <si>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</si>
  <si>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</si>
  <si>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Надання допомоги по догляду за особами з інвалідністю I чи II групи внаслідок психічного розладу</t>
  </si>
  <si>
    <t>0813084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</si>
  <si>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</si>
  <si>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</si>
  <si>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</si>
  <si>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</si>
  <si>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0813087</t>
  </si>
  <si>
    <t>0813104</t>
  </si>
  <si>
    <t>0813160</t>
  </si>
  <si>
    <t>0813192</t>
  </si>
  <si>
    <t>0813210</t>
  </si>
  <si>
    <t>Організація та проведення громадських робіт</t>
  </si>
  <si>
    <t>0813230</t>
  </si>
  <si>
    <t>0813242</t>
  </si>
  <si>
    <t>1011100</t>
  </si>
  <si>
    <t>1014020</t>
  </si>
  <si>
    <t>1014030</t>
  </si>
  <si>
    <t>Забезпечення діяльності бібліотек</t>
  </si>
  <si>
    <t>1014040</t>
  </si>
  <si>
    <t>1014060</t>
  </si>
  <si>
    <t>1014081</t>
  </si>
  <si>
    <t>Забезпечення діяльності інших закладів в галузі культури і мистецтва</t>
  </si>
  <si>
    <t>1113133</t>
  </si>
  <si>
    <t>Інші заходи та заклади молодіжної політики</t>
  </si>
  <si>
    <t>1115011</t>
  </si>
  <si>
    <t>Проведення навчально-тренувальних зборів і змагань з олімпійських видів спорту</t>
  </si>
  <si>
    <t>1115041</t>
  </si>
  <si>
    <t>1117520</t>
  </si>
  <si>
    <t>3719310</t>
  </si>
  <si>
    <t>Субвенція з місцевого бюджету на здійснення переданих видатків у сфері освіти за рахунок коштів освітньої субвенції</t>
  </si>
  <si>
    <t>3719770</t>
  </si>
  <si>
    <t>Інші субвенції з місцевого бюджету</t>
  </si>
  <si>
    <t xml:space="preserve"> </t>
  </si>
  <si>
    <t>Первинна медична допомога населенню</t>
  </si>
  <si>
    <t>Оздоровлення та відпочинок дітей</t>
  </si>
  <si>
    <t>Тепломережа</t>
  </si>
  <si>
    <t>Міськводоканал</t>
  </si>
  <si>
    <t>ЖПП</t>
  </si>
  <si>
    <t>Комунсервіс</t>
  </si>
  <si>
    <t xml:space="preserve"> Благоустрій населених пунктів</t>
  </si>
  <si>
    <t>Архітектура</t>
  </si>
  <si>
    <t>Членські внески до асоціацій ОМС</t>
  </si>
  <si>
    <t xml:space="preserve">Заходи із запобігання та ліквідації надзвичайних ситуацій  </t>
  </si>
  <si>
    <t>Фінансова підтримка Медіа</t>
  </si>
  <si>
    <t xml:space="preserve">Надання загальної середньої освіти  </t>
  </si>
  <si>
    <t xml:space="preserve">Надання позашкільної освіти  </t>
  </si>
  <si>
    <t xml:space="preserve">Методичне забезпечення  </t>
  </si>
  <si>
    <t>ДЮСШ</t>
  </si>
  <si>
    <t>Надання пільг на придбання твердого та рідкого пічного побутового палива</t>
  </si>
  <si>
    <t>Надання субсидій населенню для відшкодування витрат на оплату ЖКП</t>
  </si>
  <si>
    <t>Надання пільг на оплату ЖКП</t>
  </si>
  <si>
    <t xml:space="preserve">Компенсаційні виплати на пільговий проїзд автомобільним транспортом </t>
  </si>
  <si>
    <t>Компенсаційні виплати за пільговий проїзд на залізничному транспорті</t>
  </si>
  <si>
    <t>Територіальний центр</t>
  </si>
  <si>
    <t>Виплата державної соціальної допомоги на дітей-сиріт та дітей, позбавлених батьківського піклування</t>
  </si>
  <si>
    <t>Забезпечення діяльності музеїв</t>
  </si>
  <si>
    <t>Пільгове медичне обслуговування осіб, які постраждали внаслідок  катастрофи на ЧАЕС</t>
  </si>
  <si>
    <t>Утримання транспортної інфраструктури</t>
  </si>
  <si>
    <t>Керівництво і управління відділу освіти</t>
  </si>
  <si>
    <t xml:space="preserve">Забезпечення діяльності ІРЦ </t>
  </si>
  <si>
    <t>Організація благоустрою населених пунктів</t>
  </si>
  <si>
    <t>0217363</t>
  </si>
  <si>
    <t>0217368</t>
  </si>
  <si>
    <t>0217520</t>
  </si>
  <si>
    <t>0816083</t>
  </si>
  <si>
    <t>Усього загального фонду</t>
  </si>
  <si>
    <t>Виконання видаткової частини бюджету м.Березань</t>
  </si>
  <si>
    <t>за 2019 рік</t>
  </si>
  <si>
    <t>тис грн</t>
  </si>
  <si>
    <t>Виконання інвестиційних проектів за рахунок субвенцій з інших бюджетів(благоустрій території бувш.терапії)</t>
  </si>
  <si>
    <t>Надання загальної середньої освіти загальноосвітніми навчальними закладами</t>
  </si>
  <si>
    <t>Придбання житла для дітей-сиріт</t>
  </si>
  <si>
    <t>Фінансова підтримка художніх  колективів,  концертних  організацій</t>
  </si>
  <si>
    <t xml:space="preserve"> Фінансова підтримка спортивних споруд</t>
  </si>
  <si>
    <t>Усього спеціального фонду</t>
  </si>
  <si>
    <t>РАЗОМ ВИДАТКИ</t>
  </si>
  <si>
    <t xml:space="preserve">Начальник фінансового управління </t>
  </si>
  <si>
    <t>Державні управління</t>
  </si>
  <si>
    <t xml:space="preserve">Проведення навчально-тренувальних зборів і змагань </t>
  </si>
  <si>
    <t>5011-5012</t>
  </si>
  <si>
    <t>Діяльність будинків культури, клубів</t>
  </si>
  <si>
    <t xml:space="preserve">Фінансова підтримка художніх колективів  </t>
  </si>
  <si>
    <t xml:space="preserve"> Школа естетичного виховання </t>
  </si>
  <si>
    <t>Фінансова підтримка спортивних споруд</t>
  </si>
  <si>
    <t>Надання допомоги на дітей, хворих на тяжкі захворювання</t>
  </si>
  <si>
    <t xml:space="preserve"> Допомоги на дітей багатодітним сім"ям</t>
  </si>
  <si>
    <t>Соціальні послуги громадянам похилого віку</t>
  </si>
  <si>
    <t xml:space="preserve"> Фінансова підтримки громад. організаціям </t>
  </si>
  <si>
    <t>Матеріальна допомога населенню</t>
  </si>
  <si>
    <t>Субсидії для відшкодування витрат на придбання твердого  палива і скрапленого газу</t>
  </si>
  <si>
    <t>0160</t>
  </si>
  <si>
    <t>Факт</t>
  </si>
  <si>
    <t xml:space="preserve">План </t>
  </si>
  <si>
    <t xml:space="preserve">% виконання </t>
  </si>
  <si>
    <t>ЗАГАЛЬНИЙ ФОНД</t>
  </si>
  <si>
    <t>СПЕЦІАЛЬНИЙ ФОНД</t>
  </si>
  <si>
    <t>Діяльність інших закладів у сфері освіти</t>
  </si>
  <si>
    <t>Фінансова підтримка громадських організацій</t>
  </si>
  <si>
    <t>Виконання інвестиційних проектів в рамках здійснення заходів щодо соціально-економічного розвитку окремих територій (ОТГ)</t>
  </si>
  <si>
    <t>Валентина МАТВІЄНКО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</si>
</sst>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7" fillId="3" borderId="1" xfId="0" quotePrefix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view="pageBreakPreview" zoomScaleSheetLayoutView="100" workbookViewId="0">
      <selection activeCell="G5" sqref="G5"/>
    </sheetView>
  </sheetViews>
  <sheetFormatPr defaultRowHeight="15"/>
  <cols>
    <col min="1" max="1" width="11.28515625" style="17" customWidth="1"/>
    <col min="2" max="2" width="51.7109375" style="17" customWidth="1"/>
    <col min="3" max="3" width="10.5703125" style="17" customWidth="1"/>
    <col min="4" max="4" width="11" style="17" customWidth="1"/>
    <col min="5" max="5" width="9.42578125" style="17" customWidth="1"/>
    <col min="6" max="16384" width="9.140625" style="17"/>
  </cols>
  <sheetData>
    <row r="1" spans="1:7" ht="21" customHeight="1">
      <c r="A1" s="25" t="s">
        <v>141</v>
      </c>
      <c r="B1" s="26"/>
      <c r="C1" s="26"/>
      <c r="D1" s="26"/>
      <c r="E1" s="26"/>
    </row>
    <row r="2" spans="1:7" ht="18.75">
      <c r="A2" s="27" t="s">
        <v>142</v>
      </c>
      <c r="B2" s="27"/>
      <c r="C2" s="27"/>
      <c r="D2" s="27"/>
      <c r="E2" s="16"/>
    </row>
    <row r="3" spans="1:7" ht="2.25" customHeight="1">
      <c r="A3" s="27"/>
      <c r="B3" s="27"/>
      <c r="C3" s="27"/>
      <c r="D3" s="27"/>
      <c r="E3" s="16"/>
    </row>
    <row r="4" spans="1:7" ht="12" customHeight="1">
      <c r="A4" s="16"/>
      <c r="B4" s="16"/>
      <c r="C4" s="16"/>
      <c r="E4" s="24" t="s">
        <v>143</v>
      </c>
    </row>
    <row r="5" spans="1:7" s="23" customFormat="1" ht="38.25">
      <c r="A5" s="22" t="s">
        <v>0</v>
      </c>
      <c r="B5" s="22" t="s">
        <v>1</v>
      </c>
      <c r="C5" s="22" t="s">
        <v>167</v>
      </c>
      <c r="D5" s="22" t="s">
        <v>166</v>
      </c>
      <c r="E5" s="22" t="s">
        <v>168</v>
      </c>
    </row>
    <row r="6" spans="1:7" ht="15.75">
      <c r="A6" s="28" t="s">
        <v>169</v>
      </c>
      <c r="B6" s="29"/>
      <c r="C6" s="29"/>
      <c r="D6" s="29"/>
      <c r="E6" s="30"/>
    </row>
    <row r="7" spans="1:7" ht="15.75">
      <c r="A7" s="1" t="s">
        <v>165</v>
      </c>
      <c r="B7" s="2" t="s">
        <v>152</v>
      </c>
      <c r="C7" s="3">
        <v>24535.8</v>
      </c>
      <c r="D7" s="3">
        <v>24511.599999999999</v>
      </c>
      <c r="E7" s="3">
        <f>D7/C7*100</f>
        <v>99.901368612394947</v>
      </c>
    </row>
    <row r="8" spans="1:7" ht="15" customHeight="1">
      <c r="A8" s="4" t="s">
        <v>2</v>
      </c>
      <c r="B8" s="2" t="s">
        <v>3</v>
      </c>
      <c r="C8" s="3">
        <v>1343.424</v>
      </c>
      <c r="D8" s="3">
        <v>1343.424</v>
      </c>
      <c r="E8" s="3">
        <v>100</v>
      </c>
    </row>
    <row r="9" spans="1:7" ht="31.5">
      <c r="A9" s="4" t="s">
        <v>4</v>
      </c>
      <c r="B9" s="2" t="s">
        <v>5</v>
      </c>
      <c r="C9" s="3">
        <v>25011.267</v>
      </c>
      <c r="D9" s="3">
        <v>24932.867429999998</v>
      </c>
      <c r="E9" s="3">
        <v>99.686542988805797</v>
      </c>
      <c r="G9" s="18" t="s">
        <v>107</v>
      </c>
    </row>
    <row r="10" spans="1:7" ht="16.5" customHeight="1">
      <c r="A10" s="4" t="s">
        <v>6</v>
      </c>
      <c r="B10" s="2" t="s">
        <v>108</v>
      </c>
      <c r="C10" s="3">
        <v>215</v>
      </c>
      <c r="D10" s="3">
        <v>215</v>
      </c>
      <c r="E10" s="3">
        <v>100</v>
      </c>
      <c r="G10" s="18"/>
    </row>
    <row r="11" spans="1:7" ht="31.5" customHeight="1">
      <c r="A11" s="4" t="s">
        <v>7</v>
      </c>
      <c r="B11" s="2" t="s">
        <v>8</v>
      </c>
      <c r="C11" s="3">
        <v>635.70000000000005</v>
      </c>
      <c r="D11" s="3">
        <v>506.2</v>
      </c>
      <c r="E11" s="3">
        <v>79.628755702375329</v>
      </c>
    </row>
    <row r="12" spans="1:7" ht="31.5">
      <c r="A12" s="4" t="s">
        <v>9</v>
      </c>
      <c r="B12" s="2" t="s">
        <v>10</v>
      </c>
      <c r="C12" s="3">
        <v>90.3</v>
      </c>
      <c r="D12" s="3">
        <v>90.3</v>
      </c>
      <c r="E12" s="3">
        <v>100</v>
      </c>
    </row>
    <row r="13" spans="1:7" ht="15.75">
      <c r="A13" s="4" t="s">
        <v>11</v>
      </c>
      <c r="B13" s="2" t="s">
        <v>12</v>
      </c>
      <c r="C13" s="3">
        <v>49.5</v>
      </c>
      <c r="D13" s="3">
        <v>49.5</v>
      </c>
      <c r="E13" s="3">
        <v>100</v>
      </c>
    </row>
    <row r="14" spans="1:7" ht="31.5">
      <c r="A14" s="4" t="s">
        <v>13</v>
      </c>
      <c r="B14" s="2" t="s">
        <v>131</v>
      </c>
      <c r="C14" s="3">
        <v>1321.2</v>
      </c>
      <c r="D14" s="3">
        <v>1321.2</v>
      </c>
      <c r="E14" s="3">
        <v>100</v>
      </c>
    </row>
    <row r="15" spans="1:7" ht="31.5">
      <c r="A15" s="4" t="s">
        <v>14</v>
      </c>
      <c r="B15" s="2" t="s">
        <v>15</v>
      </c>
      <c r="C15" s="3">
        <v>135</v>
      </c>
      <c r="D15" s="3">
        <v>135</v>
      </c>
      <c r="E15" s="3">
        <v>100</v>
      </c>
    </row>
    <row r="16" spans="1:7" ht="15.75">
      <c r="A16" s="4" t="s">
        <v>16</v>
      </c>
      <c r="B16" s="2" t="s">
        <v>109</v>
      </c>
      <c r="C16" s="3">
        <v>304.601</v>
      </c>
      <c r="D16" s="3">
        <v>304.60084000000001</v>
      </c>
      <c r="E16" s="3">
        <v>99.99994747226701</v>
      </c>
    </row>
    <row r="17" spans="1:5" ht="15.75">
      <c r="A17" s="4" t="s">
        <v>17</v>
      </c>
      <c r="B17" s="2" t="s">
        <v>110</v>
      </c>
      <c r="C17" s="3">
        <v>39</v>
      </c>
      <c r="D17" s="3">
        <v>39</v>
      </c>
      <c r="E17" s="3">
        <v>100</v>
      </c>
    </row>
    <row r="18" spans="1:5" ht="15.75">
      <c r="A18" s="4" t="s">
        <v>18</v>
      </c>
      <c r="B18" s="2" t="s">
        <v>111</v>
      </c>
      <c r="C18" s="3">
        <v>574.178</v>
      </c>
      <c r="D18" s="3">
        <v>574.178</v>
      </c>
      <c r="E18" s="3">
        <v>100</v>
      </c>
    </row>
    <row r="19" spans="1:5" ht="15.75">
      <c r="A19" s="4" t="s">
        <v>19</v>
      </c>
      <c r="B19" s="2" t="s">
        <v>112</v>
      </c>
      <c r="C19" s="3">
        <v>245</v>
      </c>
      <c r="D19" s="3">
        <v>244.90101999999999</v>
      </c>
      <c r="E19" s="3">
        <v>99.959599999999995</v>
      </c>
    </row>
    <row r="20" spans="1:5" ht="15.75">
      <c r="A20" s="4" t="s">
        <v>20</v>
      </c>
      <c r="B20" s="2" t="s">
        <v>113</v>
      </c>
      <c r="C20" s="3">
        <v>1584.0710000000001</v>
      </c>
      <c r="D20" s="3">
        <v>1572.71155</v>
      </c>
      <c r="E20" s="3">
        <v>99.282895148007881</v>
      </c>
    </row>
    <row r="21" spans="1:5" ht="15.75">
      <c r="A21" s="4" t="s">
        <v>21</v>
      </c>
      <c r="B21" s="2" t="s">
        <v>114</v>
      </c>
      <c r="C21" s="3">
        <v>9898.5660000000007</v>
      </c>
      <c r="D21" s="3">
        <v>9898.5655900000002</v>
      </c>
      <c r="E21" s="3">
        <v>99.999995857985894</v>
      </c>
    </row>
    <row r="22" spans="1:5" ht="15.75">
      <c r="A22" s="4" t="s">
        <v>22</v>
      </c>
      <c r="B22" s="2" t="s">
        <v>115</v>
      </c>
      <c r="C22" s="3">
        <v>73</v>
      </c>
      <c r="D22" s="3">
        <v>70.54374</v>
      </c>
      <c r="E22" s="3">
        <v>96.635260273972605</v>
      </c>
    </row>
    <row r="23" spans="1:5" ht="15.75">
      <c r="A23" s="4" t="s">
        <v>23</v>
      </c>
      <c r="B23" s="2" t="s">
        <v>132</v>
      </c>
      <c r="C23" s="3">
        <v>2614.7539999999999</v>
      </c>
      <c r="D23" s="3">
        <v>2614.7532900000001</v>
      </c>
      <c r="E23" s="3">
        <v>99.999972846393973</v>
      </c>
    </row>
    <row r="24" spans="1:5" ht="15.75">
      <c r="A24" s="4" t="s">
        <v>24</v>
      </c>
      <c r="B24" s="2" t="s">
        <v>25</v>
      </c>
      <c r="C24" s="3">
        <v>39</v>
      </c>
      <c r="D24" s="3">
        <v>39</v>
      </c>
      <c r="E24" s="3">
        <v>100</v>
      </c>
    </row>
    <row r="25" spans="1:5" ht="15.75">
      <c r="A25" s="4" t="s">
        <v>26</v>
      </c>
      <c r="B25" s="2" t="s">
        <v>116</v>
      </c>
      <c r="C25" s="3">
        <v>24.8</v>
      </c>
      <c r="D25" s="3">
        <v>24.792999999999999</v>
      </c>
      <c r="E25" s="3">
        <v>99.971774193548384</v>
      </c>
    </row>
    <row r="26" spans="1:5" ht="31.5">
      <c r="A26" s="4" t="s">
        <v>27</v>
      </c>
      <c r="B26" s="2" t="s">
        <v>117</v>
      </c>
      <c r="C26" s="3">
        <v>23.725000000000001</v>
      </c>
      <c r="D26" s="3">
        <v>23.723099999999999</v>
      </c>
      <c r="E26" s="3">
        <v>99.99199157007375</v>
      </c>
    </row>
    <row r="27" spans="1:5" ht="15.75">
      <c r="A27" s="4" t="s">
        <v>28</v>
      </c>
      <c r="B27" s="2" t="s">
        <v>29</v>
      </c>
      <c r="C27" s="3">
        <v>100</v>
      </c>
      <c r="D27" s="3">
        <v>100</v>
      </c>
      <c r="E27" s="3">
        <v>100</v>
      </c>
    </row>
    <row r="28" spans="1:5" ht="15.75">
      <c r="A28" s="4" t="s">
        <v>30</v>
      </c>
      <c r="B28" s="2" t="s">
        <v>118</v>
      </c>
      <c r="C28" s="3">
        <v>270</v>
      </c>
      <c r="D28" s="3">
        <v>270</v>
      </c>
      <c r="E28" s="3">
        <v>100</v>
      </c>
    </row>
    <row r="29" spans="1:5" ht="15.75">
      <c r="A29" s="4" t="s">
        <v>32</v>
      </c>
      <c r="B29" s="2" t="s">
        <v>33</v>
      </c>
      <c r="C29" s="3">
        <v>15945.143620000001</v>
      </c>
      <c r="D29" s="3">
        <v>15910.90913</v>
      </c>
      <c r="E29" s="3">
        <v>99.785298327717413</v>
      </c>
    </row>
    <row r="30" spans="1:5" ht="15.75">
      <c r="A30" s="4" t="s">
        <v>34</v>
      </c>
      <c r="B30" s="2" t="s">
        <v>119</v>
      </c>
      <c r="C30" s="3">
        <v>52007.236869999993</v>
      </c>
      <c r="D30" s="3">
        <v>51993.823199999992</v>
      </c>
      <c r="E30" s="3">
        <v>99.974208070246974</v>
      </c>
    </row>
    <row r="31" spans="1:5" ht="15.75">
      <c r="A31" s="4" t="s">
        <v>35</v>
      </c>
      <c r="B31" s="2" t="s">
        <v>120</v>
      </c>
      <c r="C31" s="3">
        <v>876.98500000000001</v>
      </c>
      <c r="D31" s="3">
        <v>876.96760000000017</v>
      </c>
      <c r="E31" s="3">
        <v>99.998015929576923</v>
      </c>
    </row>
    <row r="32" spans="1:5" ht="15.75">
      <c r="A32" s="4" t="s">
        <v>36</v>
      </c>
      <c r="B32" s="2" t="s">
        <v>121</v>
      </c>
      <c r="C32" s="3">
        <v>562.73599999999999</v>
      </c>
      <c r="D32" s="3">
        <v>562.7327499999999</v>
      </c>
      <c r="E32" s="3">
        <v>99.999422464530426</v>
      </c>
    </row>
    <row r="33" spans="1:7" ht="31.5">
      <c r="A33" s="4" t="s">
        <v>37</v>
      </c>
      <c r="B33" s="2" t="s">
        <v>38</v>
      </c>
      <c r="C33" s="5">
        <v>1628</v>
      </c>
      <c r="D33" s="3">
        <v>1526.1</v>
      </c>
      <c r="E33" s="3">
        <f>D33/C33*100</f>
        <v>93.740786240786235</v>
      </c>
      <c r="G33" s="18" t="s">
        <v>107</v>
      </c>
    </row>
    <row r="34" spans="1:7" ht="15.75">
      <c r="A34" s="4" t="s">
        <v>39</v>
      </c>
      <c r="B34" s="2" t="s">
        <v>40</v>
      </c>
      <c r="C34" s="3">
        <v>9.0500000000000007</v>
      </c>
      <c r="D34" s="3">
        <v>9.0500000000000007</v>
      </c>
      <c r="E34" s="3">
        <v>100</v>
      </c>
    </row>
    <row r="35" spans="1:7" ht="15.75">
      <c r="A35" s="4" t="s">
        <v>41</v>
      </c>
      <c r="B35" s="2" t="s">
        <v>134</v>
      </c>
      <c r="C35" s="3">
        <v>1218.4390000000001</v>
      </c>
      <c r="D35" s="3">
        <v>462.99266</v>
      </c>
      <c r="E35" s="3">
        <v>37.998837857291171</v>
      </c>
    </row>
    <row r="36" spans="1:7" ht="15.75">
      <c r="A36" s="4" t="s">
        <v>42</v>
      </c>
      <c r="B36" s="2" t="s">
        <v>122</v>
      </c>
      <c r="C36" s="3">
        <v>1339.479</v>
      </c>
      <c r="D36" s="3">
        <v>1339.4624800000001</v>
      </c>
      <c r="E36" s="3">
        <v>99.998766684658747</v>
      </c>
    </row>
    <row r="37" spans="1:7" ht="21.75" customHeight="1">
      <c r="A37" s="4" t="s">
        <v>44</v>
      </c>
      <c r="B37" s="2" t="s">
        <v>125</v>
      </c>
      <c r="C37" s="3">
        <v>6649.8633200000004</v>
      </c>
      <c r="D37" s="3">
        <v>6629.1103400000002</v>
      </c>
      <c r="E37" s="3">
        <v>99.687918698455292</v>
      </c>
    </row>
    <row r="38" spans="1:7" ht="31.5">
      <c r="A38" s="4" t="s">
        <v>45</v>
      </c>
      <c r="B38" s="2" t="s">
        <v>124</v>
      </c>
      <c r="C38" s="3">
        <v>10058.47668</v>
      </c>
      <c r="D38" s="3">
        <v>10058.475310000002</v>
      </c>
      <c r="E38" s="3">
        <v>99.999986379647325</v>
      </c>
    </row>
    <row r="39" spans="1:7" ht="31.5">
      <c r="A39" s="4" t="s">
        <v>46</v>
      </c>
      <c r="B39" s="2" t="s">
        <v>123</v>
      </c>
      <c r="C39" s="3">
        <v>33</v>
      </c>
      <c r="D39" s="3">
        <v>30.08793</v>
      </c>
      <c r="E39" s="3">
        <v>91.175545454545457</v>
      </c>
    </row>
    <row r="40" spans="1:7" ht="35.25" customHeight="1">
      <c r="A40" s="4" t="s">
        <v>47</v>
      </c>
      <c r="B40" s="2" t="s">
        <v>164</v>
      </c>
      <c r="C40" s="3">
        <v>104</v>
      </c>
      <c r="D40" s="3">
        <v>73.941060000000007</v>
      </c>
      <c r="E40" s="3">
        <v>71.097173076923085</v>
      </c>
    </row>
    <row r="41" spans="1:7" ht="30" customHeight="1">
      <c r="A41" s="4" t="s">
        <v>48</v>
      </c>
      <c r="B41" s="2" t="s">
        <v>49</v>
      </c>
      <c r="C41" s="3">
        <v>30.000000000000004</v>
      </c>
      <c r="D41" s="3">
        <v>29.97176</v>
      </c>
      <c r="E41" s="3">
        <v>99.905866666666654</v>
      </c>
    </row>
    <row r="42" spans="1:7" ht="31.5">
      <c r="A42" s="4" t="s">
        <v>50</v>
      </c>
      <c r="B42" s="2" t="s">
        <v>51</v>
      </c>
      <c r="C42" s="3">
        <v>286.077</v>
      </c>
      <c r="D42" s="3">
        <v>136.07607000000002</v>
      </c>
      <c r="E42" s="3">
        <v>47.566239159387166</v>
      </c>
    </row>
    <row r="43" spans="1:7" ht="31.5">
      <c r="A43" s="4" t="s">
        <v>52</v>
      </c>
      <c r="B43" s="2" t="s">
        <v>126</v>
      </c>
      <c r="C43" s="3">
        <v>566.21600000000001</v>
      </c>
      <c r="D43" s="3">
        <v>566.21600000000001</v>
      </c>
      <c r="E43" s="3">
        <v>100</v>
      </c>
    </row>
    <row r="44" spans="1:7" ht="31.5">
      <c r="A44" s="4" t="s">
        <v>53</v>
      </c>
      <c r="B44" s="2" t="s">
        <v>127</v>
      </c>
      <c r="C44" s="3">
        <v>325</v>
      </c>
      <c r="D44" s="3">
        <v>323.19459999999998</v>
      </c>
      <c r="E44" s="3">
        <v>99.4444923076923</v>
      </c>
    </row>
    <row r="45" spans="1:7" ht="18" customHeight="1">
      <c r="A45" s="4" t="s">
        <v>54</v>
      </c>
      <c r="B45" s="2" t="s">
        <v>55</v>
      </c>
      <c r="C45" s="3">
        <v>210.2</v>
      </c>
      <c r="D45" s="3">
        <v>168.10563999999999</v>
      </c>
      <c r="E45" s="3">
        <v>79.974138915318747</v>
      </c>
    </row>
    <row r="46" spans="1:7" ht="15.75">
      <c r="A46" s="4" t="s">
        <v>56</v>
      </c>
      <c r="B46" s="2" t="s">
        <v>57</v>
      </c>
      <c r="C46" s="3">
        <v>52.257249999999999</v>
      </c>
      <c r="D46" s="3">
        <v>48.160000000000004</v>
      </c>
      <c r="E46" s="3">
        <v>92.159461127403389</v>
      </c>
    </row>
    <row r="47" spans="1:7" ht="15.75">
      <c r="A47" s="4" t="s">
        <v>58</v>
      </c>
      <c r="B47" s="2" t="s">
        <v>59</v>
      </c>
      <c r="C47" s="3">
        <v>9568.5511999999999</v>
      </c>
      <c r="D47" s="3">
        <v>9567.664130000001</v>
      </c>
      <c r="E47" s="3">
        <v>99.990729317516752</v>
      </c>
    </row>
    <row r="48" spans="1:7" ht="31.5">
      <c r="A48" s="4" t="s">
        <v>60</v>
      </c>
      <c r="B48" s="2" t="s">
        <v>61</v>
      </c>
      <c r="C48" s="3">
        <v>723.65940999999998</v>
      </c>
      <c r="D48" s="3">
        <v>708.62617999999998</v>
      </c>
      <c r="E48" s="3">
        <v>97.92260975366851</v>
      </c>
    </row>
    <row r="49" spans="1:5" ht="15.75">
      <c r="A49" s="4" t="s">
        <v>62</v>
      </c>
      <c r="B49" s="2" t="s">
        <v>63</v>
      </c>
      <c r="C49" s="3">
        <v>3082.6040699999999</v>
      </c>
      <c r="D49" s="3">
        <v>3081.7140799999997</v>
      </c>
      <c r="E49" s="3">
        <v>99.971128630865664</v>
      </c>
    </row>
    <row r="50" spans="1:5" ht="15.75">
      <c r="A50" s="4" t="s">
        <v>64</v>
      </c>
      <c r="B50" s="2" t="s">
        <v>65</v>
      </c>
      <c r="C50" s="3">
        <v>100.1</v>
      </c>
      <c r="D50" s="3">
        <v>71.712689999999995</v>
      </c>
      <c r="E50" s="3">
        <v>71.641048951048944</v>
      </c>
    </row>
    <row r="51" spans="1:5" ht="31.5">
      <c r="A51" s="4" t="s">
        <v>66</v>
      </c>
      <c r="B51" s="2" t="s">
        <v>67</v>
      </c>
      <c r="C51" s="3">
        <v>3108.5</v>
      </c>
      <c r="D51" s="3">
        <v>2685.7276900000002</v>
      </c>
      <c r="E51" s="3">
        <v>86.39947530963488</v>
      </c>
    </row>
    <row r="52" spans="1:5" ht="31.5">
      <c r="A52" s="4" t="s">
        <v>68</v>
      </c>
      <c r="B52" s="2" t="s">
        <v>69</v>
      </c>
      <c r="C52" s="3">
        <v>27</v>
      </c>
      <c r="D52" s="3">
        <v>26.016000000000002</v>
      </c>
      <c r="E52" s="3">
        <v>96.355555555555554</v>
      </c>
    </row>
    <row r="53" spans="1:5" ht="31.5">
      <c r="A53" s="4" t="s">
        <v>70</v>
      </c>
      <c r="B53" s="2" t="s">
        <v>71</v>
      </c>
      <c r="C53" s="3">
        <v>5809.5730799999992</v>
      </c>
      <c r="D53" s="3">
        <v>5475.4610400000001</v>
      </c>
      <c r="E53" s="3">
        <v>94.248939889400631</v>
      </c>
    </row>
    <row r="54" spans="1:5" ht="52.5" customHeight="1">
      <c r="A54" s="4" t="s">
        <v>72</v>
      </c>
      <c r="B54" s="2" t="s">
        <v>73</v>
      </c>
      <c r="C54" s="3">
        <v>1002.89863</v>
      </c>
      <c r="D54" s="3">
        <v>942.09379000000013</v>
      </c>
      <c r="E54" s="3">
        <v>93.937090132429446</v>
      </c>
    </row>
    <row r="55" spans="1:5" ht="47.25">
      <c r="A55" s="4" t="s">
        <v>74</v>
      </c>
      <c r="B55" s="2" t="s">
        <v>75</v>
      </c>
      <c r="C55" s="3">
        <v>373.05</v>
      </c>
      <c r="D55" s="3">
        <v>332.64857999999998</v>
      </c>
      <c r="E55" s="3">
        <v>89.169971853638913</v>
      </c>
    </row>
    <row r="56" spans="1:5" ht="69.75" customHeight="1">
      <c r="A56" s="4" t="s">
        <v>76</v>
      </c>
      <c r="B56" s="2" t="s">
        <v>77</v>
      </c>
      <c r="C56" s="3">
        <v>53.667170000000006</v>
      </c>
      <c r="D56" s="3">
        <v>53.667170000000006</v>
      </c>
      <c r="E56" s="3">
        <v>100</v>
      </c>
    </row>
    <row r="57" spans="1:5" ht="63">
      <c r="A57" s="4" t="s">
        <v>78</v>
      </c>
      <c r="B57" s="2" t="s">
        <v>79</v>
      </c>
      <c r="C57" s="3">
        <v>2.0100000000000002</v>
      </c>
      <c r="D57" s="3">
        <v>1.7679</v>
      </c>
      <c r="E57" s="3">
        <v>87.955223880597018</v>
      </c>
    </row>
    <row r="58" spans="1:5" ht="33" customHeight="1">
      <c r="A58" s="4" t="s">
        <v>80</v>
      </c>
      <c r="B58" s="2" t="s">
        <v>159</v>
      </c>
      <c r="C58" s="3">
        <v>9.4075499999999987</v>
      </c>
      <c r="D58" s="3">
        <v>9.4075499999999987</v>
      </c>
      <c r="E58" s="3">
        <v>100</v>
      </c>
    </row>
    <row r="59" spans="1:5" ht="15.75">
      <c r="A59" s="4" t="s">
        <v>81</v>
      </c>
      <c r="B59" s="2" t="s">
        <v>160</v>
      </c>
      <c r="C59" s="3">
        <v>1945.5216399999999</v>
      </c>
      <c r="D59" s="3">
        <v>1775.1216400000001</v>
      </c>
      <c r="E59" s="3">
        <v>91.241423559801689</v>
      </c>
    </row>
    <row r="60" spans="1:5" ht="15.75">
      <c r="A60" s="4" t="s">
        <v>82</v>
      </c>
      <c r="B60" s="2" t="s">
        <v>128</v>
      </c>
      <c r="C60" s="3">
        <v>6944.317</v>
      </c>
      <c r="D60" s="3">
        <v>6944.2025899999999</v>
      </c>
      <c r="E60" s="3">
        <v>99.998352465764455</v>
      </c>
    </row>
    <row r="61" spans="1:5" ht="15.75">
      <c r="A61" s="4" t="s">
        <v>83</v>
      </c>
      <c r="B61" s="2" t="s">
        <v>161</v>
      </c>
      <c r="C61" s="3">
        <v>222.36288999999999</v>
      </c>
      <c r="D61" s="3">
        <v>207.12514999999999</v>
      </c>
      <c r="E61" s="3">
        <v>93.147354758700956</v>
      </c>
    </row>
    <row r="62" spans="1:5" ht="15.75">
      <c r="A62" s="4" t="s">
        <v>84</v>
      </c>
      <c r="B62" s="2" t="s">
        <v>162</v>
      </c>
      <c r="C62" s="3">
        <v>57</v>
      </c>
      <c r="D62" s="3">
        <v>56.260300000000001</v>
      </c>
      <c r="E62" s="3">
        <v>98.70228070175439</v>
      </c>
    </row>
    <row r="63" spans="1:5" ht="15.75">
      <c r="A63" s="4" t="s">
        <v>85</v>
      </c>
      <c r="B63" s="2" t="s">
        <v>86</v>
      </c>
      <c r="C63" s="3">
        <v>4.3639999999999999</v>
      </c>
      <c r="D63" s="3">
        <v>4.2425499999999996</v>
      </c>
      <c r="E63" s="3">
        <v>97.217002749770842</v>
      </c>
    </row>
    <row r="64" spans="1:5" ht="33.75" customHeight="1">
      <c r="A64" s="4" t="s">
        <v>87</v>
      </c>
      <c r="B64" s="2" t="s">
        <v>129</v>
      </c>
      <c r="C64" s="3">
        <v>1218</v>
      </c>
      <c r="D64" s="3">
        <v>1211.79998</v>
      </c>
      <c r="E64" s="3">
        <v>99.490967159277503</v>
      </c>
    </row>
    <row r="65" spans="1:6" ht="15.75">
      <c r="A65" s="4" t="s">
        <v>88</v>
      </c>
      <c r="B65" s="2" t="s">
        <v>163</v>
      </c>
      <c r="C65" s="3">
        <v>976.1</v>
      </c>
      <c r="D65" s="3">
        <v>961.43688000000009</v>
      </c>
      <c r="E65" s="3">
        <v>98.49778506300585</v>
      </c>
    </row>
    <row r="66" spans="1:6" ht="15.75">
      <c r="A66" s="4" t="s">
        <v>89</v>
      </c>
      <c r="B66" s="2" t="s">
        <v>157</v>
      </c>
      <c r="C66" s="3">
        <v>2675.8030000000003</v>
      </c>
      <c r="D66" s="3">
        <v>2669.5988499999999</v>
      </c>
      <c r="E66" s="3">
        <v>99.768138760588869</v>
      </c>
    </row>
    <row r="67" spans="1:6" ht="15.75">
      <c r="A67" s="4" t="s">
        <v>90</v>
      </c>
      <c r="B67" s="2" t="s">
        <v>156</v>
      </c>
      <c r="C67" s="3">
        <v>498.37</v>
      </c>
      <c r="D67" s="3">
        <v>498.36982</v>
      </c>
      <c r="E67" s="3">
        <v>99.999963882256154</v>
      </c>
    </row>
    <row r="68" spans="1:6" ht="15.75">
      <c r="A68" s="4" t="s">
        <v>91</v>
      </c>
      <c r="B68" s="2" t="s">
        <v>92</v>
      </c>
      <c r="C68" s="3">
        <v>857.98599999999988</v>
      </c>
      <c r="D68" s="3">
        <v>856.48004000000003</v>
      </c>
      <c r="E68" s="3">
        <v>99.824477322473811</v>
      </c>
    </row>
    <row r="69" spans="1:6" ht="15.75">
      <c r="A69" s="4" t="s">
        <v>93</v>
      </c>
      <c r="B69" s="2" t="s">
        <v>130</v>
      </c>
      <c r="C69" s="3">
        <v>413.20000000000005</v>
      </c>
      <c r="D69" s="3">
        <v>409.77131000000003</v>
      </c>
      <c r="E69" s="3">
        <v>99.170210551790888</v>
      </c>
    </row>
    <row r="70" spans="1:6" ht="15.75">
      <c r="A70" s="4" t="s">
        <v>94</v>
      </c>
      <c r="B70" s="6" t="s">
        <v>155</v>
      </c>
      <c r="C70" s="3">
        <v>2647.4</v>
      </c>
      <c r="D70" s="3">
        <v>2645.8</v>
      </c>
      <c r="E70" s="3">
        <v>99.999908453315001</v>
      </c>
    </row>
    <row r="71" spans="1:6" ht="31.5">
      <c r="A71" s="4" t="s">
        <v>95</v>
      </c>
      <c r="B71" s="2" t="s">
        <v>96</v>
      </c>
      <c r="C71" s="3">
        <v>283.5</v>
      </c>
      <c r="D71" s="3">
        <v>283.27312000000001</v>
      </c>
      <c r="E71" s="3">
        <v>99.919971781305122</v>
      </c>
    </row>
    <row r="72" spans="1:6" ht="15.75">
      <c r="A72" s="4" t="s">
        <v>97</v>
      </c>
      <c r="B72" s="2" t="s">
        <v>98</v>
      </c>
      <c r="C72" s="3">
        <v>90</v>
      </c>
      <c r="D72" s="3">
        <v>89.999220000000008</v>
      </c>
      <c r="E72" s="3">
        <v>99.999133333333347</v>
      </c>
    </row>
    <row r="73" spans="1:6" ht="31.5">
      <c r="A73" s="2" t="s">
        <v>154</v>
      </c>
      <c r="B73" s="2" t="s">
        <v>153</v>
      </c>
      <c r="C73" s="3">
        <v>340</v>
      </c>
      <c r="D73" s="3">
        <v>340</v>
      </c>
      <c r="E73" s="3">
        <v>100</v>
      </c>
      <c r="F73" s="18" t="s">
        <v>107</v>
      </c>
    </row>
    <row r="74" spans="1:6" ht="15.75">
      <c r="A74" s="4" t="s">
        <v>101</v>
      </c>
      <c r="B74" s="2" t="s">
        <v>158</v>
      </c>
      <c r="C74" s="3">
        <v>1364.3</v>
      </c>
      <c r="D74" s="3">
        <v>1357.2</v>
      </c>
      <c r="E74" s="3">
        <f>D74/C74*100</f>
        <v>99.479586601187435</v>
      </c>
    </row>
    <row r="75" spans="1:6" ht="47.25">
      <c r="A75" s="4" t="s">
        <v>103</v>
      </c>
      <c r="B75" s="2" t="s">
        <v>104</v>
      </c>
      <c r="C75" s="3">
        <v>372.51176000000004</v>
      </c>
      <c r="D75" s="3">
        <v>372.51176000000004</v>
      </c>
      <c r="E75" s="3">
        <v>100</v>
      </c>
    </row>
    <row r="76" spans="1:6" ht="15.75">
      <c r="A76" s="4" t="s">
        <v>105</v>
      </c>
      <c r="B76" s="2" t="s">
        <v>106</v>
      </c>
      <c r="C76" s="3">
        <v>307.89985999999999</v>
      </c>
      <c r="D76" s="5">
        <v>307.89985999999999</v>
      </c>
      <c r="E76" s="3">
        <v>100</v>
      </c>
    </row>
    <row r="77" spans="1:6" ht="15.75">
      <c r="A77" s="7" t="s">
        <v>107</v>
      </c>
      <c r="B77" s="8" t="s">
        <v>140</v>
      </c>
      <c r="C77" s="9">
        <f>C76+C75+C74+C73+C72+C71+C70+C69+C68+C67+C66+C65+C64+C63+C62+C61+C60+C59+C58+C57+C56+C55+C54+C53+C52+C51+C50+C49+C48+C47+C46+C45+C44+C43+C42+C41+C40+C39+C38+C37+C36+C35+C34+C33+C32+C31+C30+C29+C28+C27+C26+C25+C24+C23+C22+C21+C20+C19+C18+C17+C16+C15+C14+C13+C12+C11+C10+C9+C8+C7</f>
        <v>206109.70299999995</v>
      </c>
      <c r="D77" s="9">
        <f>D76+D75+D74+D73+D72+D71+D70+D69+D68+D67+D66+D65+D64+D63+D62+D61+D60+D59+D58+D57+D56+D55+D54+D53+D52+D51+D50+D49+D48+D47+D46+D45+D44+D43+D42+D41+D40+D39+D38+D37+D36+D35+D34+D33+D32+D31+D30+D29+D28+D27+D26+D25+D24+D23+D22+D21+D20+D19+D18+D17+D16+D15+D14+D13+D12+D11+D10+D9+D8+D7</f>
        <v>203574.83796000006</v>
      </c>
      <c r="E77" s="9">
        <f>D77/C77*100</f>
        <v>98.770137939600104</v>
      </c>
      <c r="F77" s="18" t="s">
        <v>107</v>
      </c>
    </row>
    <row r="78" spans="1:6" ht="15.75">
      <c r="A78" s="31" t="s">
        <v>170</v>
      </c>
      <c r="B78" s="32"/>
      <c r="C78" s="32"/>
      <c r="D78" s="32"/>
      <c r="E78" s="33"/>
    </row>
    <row r="79" spans="1:6">
      <c r="A79" s="10" t="s">
        <v>2</v>
      </c>
      <c r="B79" s="11" t="s">
        <v>3</v>
      </c>
      <c r="C79" s="12">
        <v>1550.8420000000001</v>
      </c>
      <c r="D79" s="12">
        <v>1550.8420000000001</v>
      </c>
      <c r="E79" s="12">
        <f>D79/C79*100</f>
        <v>100</v>
      </c>
    </row>
    <row r="80" spans="1:6" ht="30">
      <c r="A80" s="10" t="s">
        <v>4</v>
      </c>
      <c r="B80" s="11" t="s">
        <v>5</v>
      </c>
      <c r="C80" s="12">
        <v>758.95400000000006</v>
      </c>
      <c r="D80" s="12">
        <v>751.95329000000004</v>
      </c>
      <c r="E80" s="12">
        <f t="shared" ref="E80:E102" si="0">D80/C80*100</f>
        <v>99.077584412230507</v>
      </c>
    </row>
    <row r="81" spans="1:5">
      <c r="A81" s="10" t="s">
        <v>11</v>
      </c>
      <c r="B81" s="11" t="s">
        <v>12</v>
      </c>
      <c r="C81" s="12">
        <v>206.75</v>
      </c>
      <c r="D81" s="12">
        <v>206.74995999999999</v>
      </c>
      <c r="E81" s="12">
        <f t="shared" si="0"/>
        <v>99.999980652962506</v>
      </c>
    </row>
    <row r="82" spans="1:5">
      <c r="A82" s="10" t="s">
        <v>18</v>
      </c>
      <c r="B82" s="11" t="s">
        <v>111</v>
      </c>
      <c r="C82" s="12">
        <v>2234.5309999999999</v>
      </c>
      <c r="D82" s="12">
        <v>1381.9628200000002</v>
      </c>
      <c r="E82" s="12">
        <f t="shared" si="0"/>
        <v>61.845766292792547</v>
      </c>
    </row>
    <row r="83" spans="1:5">
      <c r="A83" s="10" t="s">
        <v>20</v>
      </c>
      <c r="B83" s="11" t="s">
        <v>113</v>
      </c>
      <c r="C83" s="12">
        <v>1584.675</v>
      </c>
      <c r="D83" s="12">
        <v>1137.7671599999999</v>
      </c>
      <c r="E83" s="12">
        <f t="shared" si="0"/>
        <v>71.798139050593974</v>
      </c>
    </row>
    <row r="84" spans="1:5">
      <c r="A84" s="10" t="s">
        <v>21</v>
      </c>
      <c r="B84" s="11" t="s">
        <v>135</v>
      </c>
      <c r="C84" s="12">
        <v>545.20500000000004</v>
      </c>
      <c r="D84" s="12">
        <v>413.18200000000002</v>
      </c>
      <c r="E84" s="12">
        <f t="shared" si="0"/>
        <v>75.784704835795708</v>
      </c>
    </row>
    <row r="85" spans="1:5" ht="45">
      <c r="A85" s="10" t="s">
        <v>136</v>
      </c>
      <c r="B85" s="11" t="s">
        <v>173</v>
      </c>
      <c r="C85" s="12">
        <v>2139.6</v>
      </c>
      <c r="D85" s="12">
        <v>2139.6</v>
      </c>
      <c r="E85" s="12">
        <f t="shared" si="0"/>
        <v>100</v>
      </c>
    </row>
    <row r="86" spans="1:5" ht="33" customHeight="1">
      <c r="A86" s="10" t="s">
        <v>137</v>
      </c>
      <c r="B86" s="11" t="s">
        <v>144</v>
      </c>
      <c r="C86" s="12">
        <v>1450</v>
      </c>
      <c r="D86" s="12">
        <v>1444.57025</v>
      </c>
      <c r="E86" s="12">
        <f t="shared" si="0"/>
        <v>99.62553448275861</v>
      </c>
    </row>
    <row r="87" spans="1:5">
      <c r="A87" s="10" t="s">
        <v>23</v>
      </c>
      <c r="B87" s="11" t="s">
        <v>132</v>
      </c>
      <c r="C87" s="12">
        <v>4826.5339999999997</v>
      </c>
      <c r="D87" s="12">
        <v>4411.7161399999995</v>
      </c>
      <c r="E87" s="12">
        <f t="shared" si="0"/>
        <v>91.405471089605911</v>
      </c>
    </row>
    <row r="88" spans="1:5">
      <c r="A88" s="10" t="s">
        <v>138</v>
      </c>
      <c r="B88" s="11" t="s">
        <v>43</v>
      </c>
      <c r="C88" s="12">
        <v>40</v>
      </c>
      <c r="D88" s="12">
        <v>39.208959999999998</v>
      </c>
      <c r="E88" s="12">
        <f t="shared" si="0"/>
        <v>98.022400000000005</v>
      </c>
    </row>
    <row r="89" spans="1:5">
      <c r="A89" s="10" t="s">
        <v>31</v>
      </c>
      <c r="B89" s="11" t="s">
        <v>133</v>
      </c>
      <c r="C89" s="12">
        <v>6.2</v>
      </c>
      <c r="D89" s="12">
        <v>6.2</v>
      </c>
      <c r="E89" s="12">
        <f t="shared" si="0"/>
        <v>100</v>
      </c>
    </row>
    <row r="90" spans="1:5">
      <c r="A90" s="10" t="s">
        <v>32</v>
      </c>
      <c r="B90" s="11" t="s">
        <v>33</v>
      </c>
      <c r="C90" s="12">
        <v>659.22400000000005</v>
      </c>
      <c r="D90" s="12">
        <v>656.12091999999996</v>
      </c>
      <c r="E90" s="12">
        <f t="shared" si="0"/>
        <v>99.529282914456985</v>
      </c>
    </row>
    <row r="91" spans="1:5" ht="30">
      <c r="A91" s="10" t="s">
        <v>34</v>
      </c>
      <c r="B91" s="11" t="s">
        <v>145</v>
      </c>
      <c r="C91" s="12">
        <v>3766.98729</v>
      </c>
      <c r="D91" s="12">
        <v>3762.6921600000001</v>
      </c>
      <c r="E91" s="12">
        <f t="shared" si="0"/>
        <v>99.885979705548735</v>
      </c>
    </row>
    <row r="92" spans="1:5">
      <c r="A92" s="10" t="s">
        <v>37</v>
      </c>
      <c r="B92" s="11" t="s">
        <v>171</v>
      </c>
      <c r="C92" s="12">
        <v>50.433</v>
      </c>
      <c r="D92" s="12">
        <v>45.591000000000001</v>
      </c>
      <c r="E92" s="12">
        <f t="shared" si="0"/>
        <v>90.399143418000122</v>
      </c>
    </row>
    <row r="93" spans="1:5">
      <c r="A93" s="10" t="s">
        <v>82</v>
      </c>
      <c r="B93" s="11" t="s">
        <v>128</v>
      </c>
      <c r="C93" s="12">
        <v>5405.0150000000003</v>
      </c>
      <c r="D93" s="12">
        <v>5405.0147400000005</v>
      </c>
      <c r="E93" s="12">
        <f t="shared" si="0"/>
        <v>99.99999518965258</v>
      </c>
    </row>
    <row r="94" spans="1:5">
      <c r="A94" s="10" t="s">
        <v>84</v>
      </c>
      <c r="B94" s="11" t="s">
        <v>172</v>
      </c>
      <c r="C94" s="12">
        <v>60.767000000000003</v>
      </c>
      <c r="D94" s="12">
        <v>60.767000000000003</v>
      </c>
      <c r="E94" s="12">
        <f t="shared" si="0"/>
        <v>100</v>
      </c>
    </row>
    <row r="95" spans="1:5">
      <c r="A95" s="10" t="s">
        <v>139</v>
      </c>
      <c r="B95" s="11" t="s">
        <v>146</v>
      </c>
      <c r="C95" s="12">
        <v>366.85399999999998</v>
      </c>
      <c r="D95" s="12">
        <v>366.85399999999998</v>
      </c>
      <c r="E95" s="12">
        <f t="shared" si="0"/>
        <v>100</v>
      </c>
    </row>
    <row r="96" spans="1:5">
      <c r="A96" s="10" t="s">
        <v>89</v>
      </c>
      <c r="B96" s="11" t="s">
        <v>157</v>
      </c>
      <c r="C96" s="12">
        <v>29.274000000000001</v>
      </c>
      <c r="D96" s="12">
        <v>29.274000000000001</v>
      </c>
      <c r="E96" s="12">
        <f t="shared" si="0"/>
        <v>100</v>
      </c>
    </row>
    <row r="97" spans="1:6" ht="30">
      <c r="A97" s="10" t="s">
        <v>90</v>
      </c>
      <c r="B97" s="11" t="s">
        <v>147</v>
      </c>
      <c r="C97" s="12">
        <v>33</v>
      </c>
      <c r="D97" s="12">
        <v>32.839980000000004</v>
      </c>
      <c r="E97" s="12">
        <f t="shared" si="0"/>
        <v>99.515090909090915</v>
      </c>
    </row>
    <row r="98" spans="1:6">
      <c r="A98" s="10" t="s">
        <v>91</v>
      </c>
      <c r="B98" s="11" t="s">
        <v>92</v>
      </c>
      <c r="C98" s="12">
        <v>12.466000000000001</v>
      </c>
      <c r="D98" s="12">
        <v>12.339320000000001</v>
      </c>
      <c r="E98" s="12">
        <f t="shared" si="0"/>
        <v>98.983795924915768</v>
      </c>
    </row>
    <row r="99" spans="1:6" ht="30">
      <c r="A99" s="10" t="s">
        <v>99</v>
      </c>
      <c r="B99" s="11" t="s">
        <v>100</v>
      </c>
      <c r="C99" s="12">
        <v>117.88499999999999</v>
      </c>
      <c r="D99" s="12">
        <v>117.8844</v>
      </c>
      <c r="E99" s="12">
        <f t="shared" si="0"/>
        <v>99.999491029393056</v>
      </c>
    </row>
    <row r="100" spans="1:6">
      <c r="A100" s="10" t="s">
        <v>101</v>
      </c>
      <c r="B100" s="11" t="s">
        <v>148</v>
      </c>
      <c r="C100" s="12">
        <v>1041.8672900000001</v>
      </c>
      <c r="D100" s="12">
        <v>1037.8556000000001</v>
      </c>
      <c r="E100" s="12">
        <f t="shared" si="0"/>
        <v>99.614951919644184</v>
      </c>
    </row>
    <row r="101" spans="1:6">
      <c r="A101" s="10" t="s">
        <v>102</v>
      </c>
      <c r="B101" s="11" t="s">
        <v>43</v>
      </c>
      <c r="C101" s="12">
        <v>7</v>
      </c>
      <c r="D101" s="12">
        <v>7</v>
      </c>
      <c r="E101" s="12">
        <f t="shared" si="0"/>
        <v>100</v>
      </c>
    </row>
    <row r="102" spans="1:6">
      <c r="A102" s="10" t="s">
        <v>105</v>
      </c>
      <c r="B102" s="11" t="s">
        <v>106</v>
      </c>
      <c r="C102" s="12">
        <v>3464.1579999999999</v>
      </c>
      <c r="D102" s="12">
        <v>2644.8283900000001</v>
      </c>
      <c r="E102" s="12">
        <f t="shared" si="0"/>
        <v>76.348376430867191</v>
      </c>
      <c r="F102" s="18" t="s">
        <v>107</v>
      </c>
    </row>
    <row r="103" spans="1:6">
      <c r="A103" s="13" t="s">
        <v>107</v>
      </c>
      <c r="B103" s="14" t="s">
        <v>149</v>
      </c>
      <c r="C103" s="15">
        <f>C102+C101+C100+C99+C98+C97+C96+C95+C94+C93+C92+C91+C90+C89+C88+C87+C86+C85+C84+C83+C82+C81+C80+C79</f>
        <v>30358.221580000005</v>
      </c>
      <c r="D103" s="15">
        <f t="shared" ref="D103" si="1">D102+D101+D100+D99+D98+D97+D96+D95+D94+D93+D92+D91+D90+D89+D88+D87+D86+D85+D84+D83+D82+D81+D80+D79</f>
        <v>27662.814090000003</v>
      </c>
      <c r="E103" s="15">
        <f>D103/C103*100</f>
        <v>91.121326119525605</v>
      </c>
    </row>
    <row r="104" spans="1:6">
      <c r="A104" s="19"/>
      <c r="B104" s="20" t="s">
        <v>150</v>
      </c>
      <c r="C104" s="21">
        <f>C103+C77</f>
        <v>236467.92457999996</v>
      </c>
      <c r="D104" s="21">
        <f t="shared" ref="D104" si="2">D103+D77</f>
        <v>231237.65205000006</v>
      </c>
      <c r="E104" s="21">
        <f>D104/C104*100</f>
        <v>97.788168294160997</v>
      </c>
      <c r="F104" s="18" t="s">
        <v>107</v>
      </c>
    </row>
    <row r="106" spans="1:6" ht="22.5" customHeight="1">
      <c r="B106" s="17" t="s">
        <v>151</v>
      </c>
      <c r="C106" s="34" t="s">
        <v>174</v>
      </c>
      <c r="D106" s="34"/>
      <c r="E106" s="35"/>
    </row>
  </sheetData>
  <mergeCells count="6">
    <mergeCell ref="C106:E106"/>
    <mergeCell ref="A1:E1"/>
    <mergeCell ref="A2:D2"/>
    <mergeCell ref="A3:D3"/>
    <mergeCell ref="A6:E6"/>
    <mergeCell ref="A78:E78"/>
  </mergeCells>
  <pageMargins left="0.7" right="0.2" top="0.39" bottom="0.25" header="0.3" footer="0.2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2020-02-05T09:58:30Z</cp:lastPrinted>
  <dcterms:created xsi:type="dcterms:W3CDTF">2020-01-02T14:07:00Z</dcterms:created>
  <dcterms:modified xsi:type="dcterms:W3CDTF">2020-03-11T12:31:33Z</dcterms:modified>
</cp:coreProperties>
</file>