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35" windowHeight="8130"/>
  </bookViews>
  <sheets>
    <sheet name="звіт" sheetId="1" r:id="rId1"/>
  </sheets>
  <calcPr calcId="144525"/>
</workbook>
</file>

<file path=xl/calcChain.xml><?xml version="1.0" encoding="utf-8"?>
<calcChain xmlns="http://schemas.openxmlformats.org/spreadsheetml/2006/main">
  <c r="E76" i="1" l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75" i="1"/>
  <c r="C94" i="1"/>
  <c r="E94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8" i="1"/>
  <c r="F94" i="1" l="1"/>
</calcChain>
</file>

<file path=xl/sharedStrings.xml><?xml version="1.0" encoding="utf-8"?>
<sst xmlns="http://schemas.openxmlformats.org/spreadsheetml/2006/main" count="188" uniqueCount="159">
  <si>
    <t>Загальний фонд</t>
  </si>
  <si>
    <t>Код</t>
  </si>
  <si>
    <t>Показник</t>
  </si>
  <si>
    <t>План на рік з урахуванням змін</t>
  </si>
  <si>
    <t>Касові видатки за вказаний період</t>
  </si>
  <si>
    <t>% виконання на вказаний період</t>
  </si>
  <si>
    <t>0210160</t>
  </si>
  <si>
    <t>0210180</t>
  </si>
  <si>
    <t>Інша діяльність у сфері державного управління</t>
  </si>
  <si>
    <t>0212010</t>
  </si>
  <si>
    <t>Багатопрофільна стаціонарна медична допомога населенню</t>
  </si>
  <si>
    <t>0212111</t>
  </si>
  <si>
    <t>0212144</t>
  </si>
  <si>
    <t>Централізовані заходи з лікування хворих на цукровий та нецукровий діабет</t>
  </si>
  <si>
    <t>0212146</t>
  </si>
  <si>
    <t>Відшкодування вартості лікарських засобів для лікування окремих захворювань</t>
  </si>
  <si>
    <t>0213050</t>
  </si>
  <si>
    <t>Пільгове медичне обслуговування осіб, які постраждали внаслідок Чорнобильської катастрофи</t>
  </si>
  <si>
    <t>0213112</t>
  </si>
  <si>
    <t>Заходи державної політики з питань дітей та їх соціального захисту</t>
  </si>
  <si>
    <t>0213140</t>
  </si>
  <si>
    <t>0216013</t>
  </si>
  <si>
    <t>0216017</t>
  </si>
  <si>
    <t>0216020</t>
  </si>
  <si>
    <t>0216030</t>
  </si>
  <si>
    <t>Організація благоустрою населених пунктів</t>
  </si>
  <si>
    <t>0217442</t>
  </si>
  <si>
    <t>Утримання та розвиток інших об`єктів транспортної інфраструктури</t>
  </si>
  <si>
    <t>0217640</t>
  </si>
  <si>
    <t>Заходи з енергозбереження</t>
  </si>
  <si>
    <t>0217680</t>
  </si>
  <si>
    <t>Членські внески до асоціацій органів місцевого самоврядування</t>
  </si>
  <si>
    <t>0218110</t>
  </si>
  <si>
    <t>0218410</t>
  </si>
  <si>
    <t>0610160</t>
  </si>
  <si>
    <t>0611010</t>
  </si>
  <si>
    <t>Надання дошкільної освіти</t>
  </si>
  <si>
    <t>0611020</t>
  </si>
  <si>
    <t>0611090</t>
  </si>
  <si>
    <t>0611150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</si>
  <si>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</si>
  <si>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</si>
  <si>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</si>
  <si>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</si>
  <si>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0615031</t>
  </si>
  <si>
    <t>0810160</t>
  </si>
  <si>
    <t>0813011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</si>
  <si>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</si>
  <si>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</si>
  <si>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Надання субсидій населенню для відшкодування витрат на оплату житлово-комунальних послуг</t>
  </si>
  <si>
    <t>0813021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</si>
  <si>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</si>
  <si>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</si>
  <si>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</si>
  <si>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</si>
  <si>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</si>
  <si>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</si>
  <si>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</si>
  <si>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</si>
  <si>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Компенсаційні виплати на пільговий проїзд автомобільним транспортом окремим категоріям громадян</t>
  </si>
  <si>
    <t>0813035</t>
  </si>
  <si>
    <t>Компенсаційні виплати за пільговий проїзд окремих категорій громадян на залізничному транспорті</t>
  </si>
  <si>
    <t>0813041</t>
  </si>
  <si>
    <t>Надання допомоги у зв`язку з вагітністю і пологами</t>
  </si>
  <si>
    <t>0813042</t>
  </si>
  <si>
    <t>Надання допомоги при усиновленні дитини</t>
  </si>
  <si>
    <t>0813043</t>
  </si>
  <si>
    <t>Надання допомоги при народженні дитини</t>
  </si>
  <si>
    <t>0813044</t>
  </si>
  <si>
    <t>Надання допомоги на дітей, над якими встановлено опіку чи піклування</t>
  </si>
  <si>
    <t>0813045</t>
  </si>
  <si>
    <t>Надання допомоги на дітей одиноким матерям</t>
  </si>
  <si>
    <t>0813046</t>
  </si>
  <si>
    <t>Надання тимчасової державної допомоги дітям</t>
  </si>
  <si>
    <t>0813047</t>
  </si>
  <si>
    <t>Надання державної соціальної допомоги малозабезпеченим сім`ям</t>
  </si>
  <si>
    <t>0813081</t>
  </si>
  <si>
    <t>Надання державної соціальної допомоги особам з інвалідністю з дитинства та дітям з інвалідністю</t>
  </si>
  <si>
    <t>0813082</t>
  </si>
  <si>
    <t>0813083</t>
  </si>
  <si>
    <t>Надання допомоги по догляду за особами з інвалідністю I чи II групи внаслідок психічного розладу</t>
  </si>
  <si>
    <t>0813085</t>
  </si>
  <si>
    <t>0813104</t>
  </si>
  <si>
    <t>0813160</t>
  </si>
  <si>
    <t>0813192</t>
  </si>
  <si>
    <t>0813210</t>
  </si>
  <si>
    <t>Організація та проведення громадських робіт</t>
  </si>
  <si>
    <t>0813230</t>
  </si>
  <si>
    <t>0813242</t>
  </si>
  <si>
    <t>Інші заходи у сфері соціального захисту і соціального забезпечення</t>
  </si>
  <si>
    <t>1010160</t>
  </si>
  <si>
    <t>1011100</t>
  </si>
  <si>
    <t>1014020</t>
  </si>
  <si>
    <t>1014030</t>
  </si>
  <si>
    <t>1014040</t>
  </si>
  <si>
    <t>1014060</t>
  </si>
  <si>
    <t>1014081</t>
  </si>
  <si>
    <t>1110160</t>
  </si>
  <si>
    <t>1113133</t>
  </si>
  <si>
    <t>Інші заходи та заклади молодіжної політики</t>
  </si>
  <si>
    <t>1115011</t>
  </si>
  <si>
    <t>Проведення навчально-тренувальних зборів і змагань з олімпійських видів спорту</t>
  </si>
  <si>
    <t>1115012</t>
  </si>
  <si>
    <t>Проведення навчально-тренувальних зборів і змагань з неолімпійських видів спорту</t>
  </si>
  <si>
    <t>1115041</t>
  </si>
  <si>
    <t>Утримання та фінансова підтримка спортивних споруд</t>
  </si>
  <si>
    <t>3710160</t>
  </si>
  <si>
    <t xml:space="preserve"> </t>
  </si>
  <si>
    <t>Відхилення</t>
  </si>
  <si>
    <t>Керівництво і управління фінуправління</t>
  </si>
  <si>
    <t>Керівництво і управління сектору спорту</t>
  </si>
  <si>
    <t xml:space="preserve">Керівництво і управління відділу культури та туризму </t>
  </si>
  <si>
    <t xml:space="preserve">Надання спеціальної освіти школами естетичного виховання </t>
  </si>
  <si>
    <t>Фінансова підтримка фiлармонiй, художніх і музичних колективів</t>
  </si>
  <si>
    <t>Виплата державної соціальної допомоги на дітей-сиріт та дітей, позбавлених батьківського піклування</t>
  </si>
  <si>
    <t xml:space="preserve">Надання фінансової підтримки громадським організаціям </t>
  </si>
  <si>
    <t>Надання щомісячної компенсаційної виплати непрацюючій працездатній особі, яка доглядає за особою з інвалідністю I групи</t>
  </si>
  <si>
    <t>Надання державної соціальної допомоги особам</t>
  </si>
  <si>
    <t>Керівництво і управління відділу освіти</t>
  </si>
  <si>
    <t xml:space="preserve">Керівництво і управління управління соцзахисту населення та праці </t>
  </si>
  <si>
    <t xml:space="preserve">Надання позашкільної освіти </t>
  </si>
  <si>
    <t>ДЮСШ</t>
  </si>
  <si>
    <t xml:space="preserve">Методичне забезпечення </t>
  </si>
  <si>
    <t xml:space="preserve">Надання загальної середньої освіти </t>
  </si>
  <si>
    <t>Фінансова підтримка ЗМІ</t>
  </si>
  <si>
    <t>Заходи із запобігання та ліквідації надзвичайних ситуацій</t>
  </si>
  <si>
    <t>Комунсервіс</t>
  </si>
  <si>
    <t>ЖПП</t>
  </si>
  <si>
    <t>Водоканал</t>
  </si>
  <si>
    <t xml:space="preserve">Оздоровлення та відпочинок дітей </t>
  </si>
  <si>
    <t>Первинна медична допомога населенню</t>
  </si>
  <si>
    <t xml:space="preserve">Надання соціальних гарантій фізичним особам, які надають соціальні послуги громадянам похилого віку </t>
  </si>
  <si>
    <t>Будинок культури</t>
  </si>
  <si>
    <t>Бухгалтерія культури</t>
  </si>
  <si>
    <t>Музей</t>
  </si>
  <si>
    <t>Бібліотека</t>
  </si>
  <si>
    <t>Територіальний центр</t>
  </si>
  <si>
    <t>Звіт щодо виконання видаткової частини бюджету</t>
  </si>
  <si>
    <t>м.Березань</t>
  </si>
  <si>
    <t xml:space="preserve">                                         </t>
  </si>
  <si>
    <t xml:space="preserve">Керівництво і управління міськвиконкому </t>
  </si>
  <si>
    <t xml:space="preserve">тис грн </t>
  </si>
  <si>
    <t>Керівництво і управління міськвиконкому</t>
  </si>
  <si>
    <t>Міськводоканал</t>
  </si>
  <si>
    <t>Утримання та розвиток   транспортної інфраструктури</t>
  </si>
  <si>
    <t xml:space="preserve">Надання загальної середньої </t>
  </si>
  <si>
    <t>Забезпечення діяльності бібліотек</t>
  </si>
  <si>
    <t xml:space="preserve">Будинок культури </t>
  </si>
  <si>
    <t>3719750</t>
  </si>
  <si>
    <t>Співфінансування утеплення дитячних садків</t>
  </si>
  <si>
    <t>3719770</t>
  </si>
  <si>
    <t xml:space="preserve">Співфінансування кап.ремонту дороги </t>
  </si>
  <si>
    <t>Усього загального фонду</t>
  </si>
  <si>
    <t>Спеціальний фонд</t>
  </si>
  <si>
    <t>Усього спеціального фонду</t>
  </si>
  <si>
    <t>РАЗОМ ВИДАТКИ</t>
  </si>
  <si>
    <t>Керуючий справами</t>
  </si>
  <si>
    <t>Н.М.Слухай</t>
  </si>
  <si>
    <t>Додаток 2                                            СХВАЛЕНО                                    Рішенням виконавчого комітету Березанської міської ради від___________№_________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</si>
</sst>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vertical="center" wrapText="1"/>
    </xf>
    <xf numFmtId="0" fontId="3" fillId="0" borderId="0" xfId="0" applyFont="1"/>
    <xf numFmtId="164" fontId="0" fillId="0" borderId="0" xfId="0" applyNumberFormat="1"/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workbookViewId="0">
      <selection activeCell="E1" sqref="E1:F2"/>
    </sheetView>
  </sheetViews>
  <sheetFormatPr defaultRowHeight="12.75" x14ac:dyDescent="0.2"/>
  <cols>
    <col min="1" max="1" width="11.7109375" customWidth="1"/>
    <col min="2" max="2" width="35.85546875" customWidth="1"/>
    <col min="3" max="3" width="12.85546875" customWidth="1"/>
    <col min="4" max="4" width="12.42578125" customWidth="1"/>
    <col min="5" max="5" width="10.140625" style="2" customWidth="1"/>
    <col min="6" max="6" width="13.85546875" customWidth="1"/>
  </cols>
  <sheetData>
    <row r="1" spans="1:17" x14ac:dyDescent="0.2">
      <c r="D1" s="19"/>
      <c r="E1" s="28" t="s">
        <v>158</v>
      </c>
      <c r="F1" s="28"/>
    </row>
    <row r="2" spans="1:17" ht="86.25" customHeight="1" x14ac:dyDescent="0.25">
      <c r="A2" s="3"/>
      <c r="B2" s="3"/>
      <c r="C2" s="3"/>
      <c r="D2" s="20"/>
      <c r="E2" s="28"/>
      <c r="F2" s="28"/>
    </row>
    <row r="3" spans="1:17" ht="23.25" x14ac:dyDescent="0.35">
      <c r="A3" s="21" t="s">
        <v>137</v>
      </c>
      <c r="B3" s="21"/>
      <c r="C3" s="21"/>
      <c r="D3" s="21"/>
      <c r="E3" s="21"/>
      <c r="F3" s="21"/>
    </row>
    <row r="4" spans="1:17" ht="23.25" x14ac:dyDescent="0.35">
      <c r="A4" s="21" t="s">
        <v>138</v>
      </c>
      <c r="B4" s="21"/>
      <c r="C4" s="21"/>
      <c r="D4" s="21"/>
      <c r="E4" s="21"/>
      <c r="F4" s="21"/>
    </row>
    <row r="5" spans="1:17" ht="15.75" x14ac:dyDescent="0.25">
      <c r="A5" s="3" t="s">
        <v>107</v>
      </c>
      <c r="B5" s="3" t="s">
        <v>139</v>
      </c>
      <c r="C5" s="3"/>
      <c r="D5" s="3"/>
      <c r="E5" s="3" t="s">
        <v>141</v>
      </c>
      <c r="F5" s="3"/>
    </row>
    <row r="6" spans="1:17" ht="136.5" customHeight="1" x14ac:dyDescent="0.2">
      <c r="A6" s="6" t="s">
        <v>1</v>
      </c>
      <c r="B6" s="6" t="s">
        <v>2</v>
      </c>
      <c r="C6" s="6" t="s">
        <v>3</v>
      </c>
      <c r="D6" s="6" t="s">
        <v>4</v>
      </c>
      <c r="E6" s="6" t="s">
        <v>108</v>
      </c>
      <c r="F6" s="6" t="s">
        <v>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2" customFormat="1" ht="18.75" x14ac:dyDescent="0.2">
      <c r="A7" s="22" t="s">
        <v>0</v>
      </c>
      <c r="B7" s="23"/>
      <c r="C7" s="23"/>
      <c r="D7" s="23"/>
      <c r="E7" s="23"/>
      <c r="F7" s="24"/>
    </row>
    <row r="8" spans="1:17" ht="37.5" x14ac:dyDescent="0.2">
      <c r="A8" s="7" t="s">
        <v>6</v>
      </c>
      <c r="B8" s="8" t="s">
        <v>140</v>
      </c>
      <c r="C8" s="9">
        <v>9499.760000000002</v>
      </c>
      <c r="D8" s="9">
        <v>9496.8151000000016</v>
      </c>
      <c r="E8" s="9">
        <f>D8-C8</f>
        <v>-2.9449000000004162</v>
      </c>
      <c r="F8" s="9">
        <v>99.969000269480489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37.5" x14ac:dyDescent="0.2">
      <c r="A9" s="7" t="s">
        <v>7</v>
      </c>
      <c r="B9" s="8" t="s">
        <v>8</v>
      </c>
      <c r="C9" s="9">
        <v>529.05500000000006</v>
      </c>
      <c r="D9" s="9">
        <v>529.05430999999999</v>
      </c>
      <c r="E9" s="9">
        <f t="shared" ref="E9:E71" si="0">D9-C9</f>
        <v>-6.9000000007690687E-4</v>
      </c>
      <c r="F9" s="9">
        <v>99.999869578777236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56.25" x14ac:dyDescent="0.2">
      <c r="A10" s="7" t="s">
        <v>9</v>
      </c>
      <c r="B10" s="8" t="s">
        <v>10</v>
      </c>
      <c r="C10" s="9">
        <v>21723.864000000001</v>
      </c>
      <c r="D10" s="9">
        <v>21381.441579999999</v>
      </c>
      <c r="E10" s="9">
        <f t="shared" si="0"/>
        <v>-342.4224200000026</v>
      </c>
      <c r="F10" s="9">
        <v>98.423749936935707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7.5" x14ac:dyDescent="0.2">
      <c r="A11" s="7" t="s">
        <v>11</v>
      </c>
      <c r="B11" s="8" t="s">
        <v>130</v>
      </c>
      <c r="C11" s="9">
        <v>2230.2000000000003</v>
      </c>
      <c r="D11" s="9">
        <v>2230.1171300000001</v>
      </c>
      <c r="E11" s="9">
        <f t="shared" si="0"/>
        <v>-8.2870000000184518E-2</v>
      </c>
      <c r="F11" s="9">
        <v>99.996284189758754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75" x14ac:dyDescent="0.2">
      <c r="A12" s="7" t="s">
        <v>12</v>
      </c>
      <c r="B12" s="8" t="s">
        <v>13</v>
      </c>
      <c r="C12" s="9">
        <v>554.37286000000006</v>
      </c>
      <c r="D12" s="9">
        <v>554.37285999999995</v>
      </c>
      <c r="E12" s="9">
        <f t="shared" si="0"/>
        <v>0</v>
      </c>
      <c r="F12" s="9">
        <v>99.999999999999972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75" x14ac:dyDescent="0.2">
      <c r="A13" s="7" t="s">
        <v>14</v>
      </c>
      <c r="B13" s="8" t="s">
        <v>15</v>
      </c>
      <c r="C13" s="9">
        <v>371</v>
      </c>
      <c r="D13" s="9">
        <v>371</v>
      </c>
      <c r="E13" s="9">
        <f t="shared" si="0"/>
        <v>0</v>
      </c>
      <c r="F13" s="9">
        <v>100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75" x14ac:dyDescent="0.2">
      <c r="A14" s="7" t="s">
        <v>16</v>
      </c>
      <c r="B14" s="8" t="s">
        <v>17</v>
      </c>
      <c r="C14" s="9">
        <v>600</v>
      </c>
      <c r="D14" s="9">
        <v>600</v>
      </c>
      <c r="E14" s="9">
        <f t="shared" si="0"/>
        <v>0</v>
      </c>
      <c r="F14" s="9">
        <v>100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56.25" x14ac:dyDescent="0.2">
      <c r="A15" s="7" t="s">
        <v>18</v>
      </c>
      <c r="B15" s="8" t="s">
        <v>19</v>
      </c>
      <c r="C15" s="9">
        <v>80</v>
      </c>
      <c r="D15" s="9">
        <v>80</v>
      </c>
      <c r="E15" s="9">
        <f t="shared" si="0"/>
        <v>0</v>
      </c>
      <c r="F15" s="9">
        <v>100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37.5" x14ac:dyDescent="0.2">
      <c r="A16" s="7" t="s">
        <v>20</v>
      </c>
      <c r="B16" s="8" t="s">
        <v>129</v>
      </c>
      <c r="C16" s="9">
        <v>216</v>
      </c>
      <c r="D16" s="9">
        <v>216</v>
      </c>
      <c r="E16" s="9">
        <f t="shared" si="0"/>
        <v>0</v>
      </c>
      <c r="F16" s="9">
        <v>100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x14ac:dyDescent="0.2">
      <c r="A17" s="7" t="s">
        <v>21</v>
      </c>
      <c r="B17" s="8" t="s">
        <v>128</v>
      </c>
      <c r="C17" s="9">
        <v>341</v>
      </c>
      <c r="D17" s="9">
        <v>341</v>
      </c>
      <c r="E17" s="9">
        <f t="shared" si="0"/>
        <v>0</v>
      </c>
      <c r="F17" s="9">
        <v>100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x14ac:dyDescent="0.2">
      <c r="A18" s="7" t="s">
        <v>22</v>
      </c>
      <c r="B18" s="8" t="s">
        <v>127</v>
      </c>
      <c r="C18" s="9">
        <v>117.989</v>
      </c>
      <c r="D18" s="9">
        <v>117.98893</v>
      </c>
      <c r="E18" s="9">
        <f t="shared" si="0"/>
        <v>-7.0000000008008101E-5</v>
      </c>
      <c r="F18" s="9">
        <v>99.999940672435557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8.75" x14ac:dyDescent="0.2">
      <c r="A19" s="7" t="s">
        <v>23</v>
      </c>
      <c r="B19" s="8" t="s">
        <v>126</v>
      </c>
      <c r="C19" s="9">
        <v>352.38400000000001</v>
      </c>
      <c r="D19" s="9">
        <v>352.26679999999999</v>
      </c>
      <c r="E19" s="9">
        <f t="shared" si="0"/>
        <v>-0.11720000000002528</v>
      </c>
      <c r="F19" s="9">
        <v>99.966740828187426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37.5" x14ac:dyDescent="0.2">
      <c r="A20" s="7" t="s">
        <v>24</v>
      </c>
      <c r="B20" s="8" t="s">
        <v>25</v>
      </c>
      <c r="C20" s="9">
        <v>6890.0330000000004</v>
      </c>
      <c r="D20" s="9">
        <v>6890.0170800000005</v>
      </c>
      <c r="E20" s="9">
        <f t="shared" si="0"/>
        <v>-1.5919999999823631E-2</v>
      </c>
      <c r="F20" s="9">
        <v>99.999768941600138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56.25" x14ac:dyDescent="0.2">
      <c r="A21" s="7" t="s">
        <v>26</v>
      </c>
      <c r="B21" s="8" t="s">
        <v>27</v>
      </c>
      <c r="C21" s="9">
        <v>1754.3779999999999</v>
      </c>
      <c r="D21" s="9">
        <v>1753.0819900000001</v>
      </c>
      <c r="E21" s="9">
        <f t="shared" si="0"/>
        <v>-1.2960099999997965</v>
      </c>
      <c r="F21" s="9">
        <v>99.92612709461703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8.75" x14ac:dyDescent="0.2">
      <c r="A22" s="7" t="s">
        <v>28</v>
      </c>
      <c r="B22" s="8" t="s">
        <v>29</v>
      </c>
      <c r="C22" s="9">
        <v>4</v>
      </c>
      <c r="D22" s="9">
        <v>4</v>
      </c>
      <c r="E22" s="9">
        <f t="shared" si="0"/>
        <v>0</v>
      </c>
      <c r="F22" s="9">
        <v>100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56.25" x14ac:dyDescent="0.2">
      <c r="A23" s="7" t="s">
        <v>30</v>
      </c>
      <c r="B23" s="8" t="s">
        <v>31</v>
      </c>
      <c r="C23" s="9">
        <v>48.725999999999999</v>
      </c>
      <c r="D23" s="9">
        <v>48.725999999999999</v>
      </c>
      <c r="E23" s="9">
        <f t="shared" si="0"/>
        <v>0</v>
      </c>
      <c r="F23" s="9">
        <v>100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56.25" x14ac:dyDescent="0.2">
      <c r="A24" s="7" t="s">
        <v>32</v>
      </c>
      <c r="B24" s="8" t="s">
        <v>125</v>
      </c>
      <c r="C24" s="9">
        <v>34.886000000000003</v>
      </c>
      <c r="D24" s="9">
        <v>34.885629999999999</v>
      </c>
      <c r="E24" s="9">
        <f t="shared" si="0"/>
        <v>-3.7000000000375621E-4</v>
      </c>
      <c r="F24" s="9">
        <v>99.99893940262568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x14ac:dyDescent="0.2">
      <c r="A25" s="7" t="s">
        <v>33</v>
      </c>
      <c r="B25" s="8" t="s">
        <v>124</v>
      </c>
      <c r="C25" s="9">
        <v>120</v>
      </c>
      <c r="D25" s="9">
        <v>120</v>
      </c>
      <c r="E25" s="9">
        <f t="shared" si="0"/>
        <v>0</v>
      </c>
      <c r="F25" s="9"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37.5" x14ac:dyDescent="0.2">
      <c r="A26" s="7" t="s">
        <v>34</v>
      </c>
      <c r="B26" s="8" t="s">
        <v>118</v>
      </c>
      <c r="C26" s="9">
        <v>434.63500000000005</v>
      </c>
      <c r="D26" s="9">
        <v>431.78476000000006</v>
      </c>
      <c r="E26" s="9">
        <f t="shared" si="0"/>
        <v>-2.8502399999999852</v>
      </c>
      <c r="F26" s="9">
        <v>99.34422216342449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8.75" x14ac:dyDescent="0.2">
      <c r="A27" s="7" t="s">
        <v>35</v>
      </c>
      <c r="B27" s="8" t="s">
        <v>36</v>
      </c>
      <c r="C27" s="9">
        <v>11324.550000000003</v>
      </c>
      <c r="D27" s="9">
        <v>11262.071270000002</v>
      </c>
      <c r="E27" s="9">
        <f t="shared" si="0"/>
        <v>-62.478730000000724</v>
      </c>
      <c r="F27" s="9">
        <v>99.448289512607559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37.5" x14ac:dyDescent="0.2">
      <c r="A28" s="7" t="s">
        <v>37</v>
      </c>
      <c r="B28" s="8" t="s">
        <v>123</v>
      </c>
      <c r="C28" s="9">
        <v>29924.332999999999</v>
      </c>
      <c r="D28" s="9">
        <v>29759.290140000001</v>
      </c>
      <c r="E28" s="9">
        <f t="shared" si="0"/>
        <v>-165.04285999999775</v>
      </c>
      <c r="F28" s="9">
        <v>99.448466035984836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8.75" x14ac:dyDescent="0.2">
      <c r="A29" s="7" t="s">
        <v>38</v>
      </c>
      <c r="B29" s="8" t="s">
        <v>120</v>
      </c>
      <c r="C29" s="9">
        <v>805.2</v>
      </c>
      <c r="D29" s="9">
        <v>781.42424000000017</v>
      </c>
      <c r="E29" s="9">
        <f t="shared" si="0"/>
        <v>-23.775759999999877</v>
      </c>
      <c r="F29" s="9">
        <v>97.047223050173884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8.75" x14ac:dyDescent="0.2">
      <c r="A30" s="7" t="s">
        <v>39</v>
      </c>
      <c r="B30" s="8" t="s">
        <v>122</v>
      </c>
      <c r="C30" s="9">
        <v>456.24</v>
      </c>
      <c r="D30" s="9">
        <v>446.97878000000009</v>
      </c>
      <c r="E30" s="9">
        <f t="shared" si="0"/>
        <v>-9.2612199999999234</v>
      </c>
      <c r="F30" s="9">
        <v>97.970099070664588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37.5" x14ac:dyDescent="0.2">
      <c r="A31" s="7" t="s">
        <v>40</v>
      </c>
      <c r="B31" s="8" t="s">
        <v>41</v>
      </c>
      <c r="C31" s="9">
        <v>1367.8600000000001</v>
      </c>
      <c r="D31" s="9">
        <v>1359.74405</v>
      </c>
      <c r="E31" s="9">
        <f t="shared" si="0"/>
        <v>-8.1159500000001117</v>
      </c>
      <c r="F31" s="9">
        <v>99.406668080066666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7.5" x14ac:dyDescent="0.2">
      <c r="A32" s="7" t="s">
        <v>42</v>
      </c>
      <c r="B32" s="8" t="s">
        <v>43</v>
      </c>
      <c r="C32" s="9">
        <v>1.81</v>
      </c>
      <c r="D32" s="9">
        <v>1.81</v>
      </c>
      <c r="E32" s="9">
        <f t="shared" si="0"/>
        <v>0</v>
      </c>
      <c r="F32" s="9"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8.75" x14ac:dyDescent="0.2">
      <c r="A33" s="7" t="s">
        <v>44</v>
      </c>
      <c r="B33" s="8" t="s">
        <v>121</v>
      </c>
      <c r="C33" s="9">
        <v>1225.9859999999999</v>
      </c>
      <c r="D33" s="9">
        <v>1218.3322000000001</v>
      </c>
      <c r="E33" s="9">
        <f t="shared" si="0"/>
        <v>-7.6537999999998192</v>
      </c>
      <c r="F33" s="9">
        <v>99.375702495787081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56.25" x14ac:dyDescent="0.2">
      <c r="A34" s="7" t="s">
        <v>45</v>
      </c>
      <c r="B34" s="8" t="s">
        <v>119</v>
      </c>
      <c r="C34" s="9">
        <v>5701.3600000000006</v>
      </c>
      <c r="D34" s="9">
        <v>5687.0184200000012</v>
      </c>
      <c r="E34" s="9">
        <f t="shared" si="0"/>
        <v>-14.34157999999934</v>
      </c>
      <c r="F34" s="9">
        <v>99.748453351481061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93.75" x14ac:dyDescent="0.2">
      <c r="A35" s="7" t="s">
        <v>46</v>
      </c>
      <c r="B35" s="8" t="s">
        <v>47</v>
      </c>
      <c r="C35" s="9">
        <v>4931.4476800000002</v>
      </c>
      <c r="D35" s="9">
        <v>4931.4476800000002</v>
      </c>
      <c r="E35" s="9">
        <f t="shared" si="0"/>
        <v>0</v>
      </c>
      <c r="F35" s="9">
        <v>100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93.75" x14ac:dyDescent="0.2">
      <c r="A36" s="7" t="s">
        <v>48</v>
      </c>
      <c r="B36" s="8" t="s">
        <v>49</v>
      </c>
      <c r="C36" s="9">
        <v>35716.552320000003</v>
      </c>
      <c r="D36" s="9">
        <v>35716.552320000003</v>
      </c>
      <c r="E36" s="9">
        <f t="shared" si="0"/>
        <v>0</v>
      </c>
      <c r="F36" s="9">
        <v>100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12.5" x14ac:dyDescent="0.2">
      <c r="A37" s="7" t="s">
        <v>50</v>
      </c>
      <c r="B37" s="8" t="s">
        <v>51</v>
      </c>
      <c r="C37" s="9">
        <v>10.8965</v>
      </c>
      <c r="D37" s="9">
        <v>10.8965</v>
      </c>
      <c r="E37" s="9">
        <f t="shared" si="0"/>
        <v>0</v>
      </c>
      <c r="F37" s="9">
        <v>100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12.5" x14ac:dyDescent="0.2">
      <c r="A38" s="7" t="s">
        <v>52</v>
      </c>
      <c r="B38" s="8" t="s">
        <v>53</v>
      </c>
      <c r="C38" s="9">
        <v>142.1035</v>
      </c>
      <c r="D38" s="9">
        <v>139.56038000000001</v>
      </c>
      <c r="E38" s="9">
        <f t="shared" si="0"/>
        <v>-2.5431199999999876</v>
      </c>
      <c r="F38" s="9">
        <v>98.210374832428485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75" x14ac:dyDescent="0.2">
      <c r="A39" s="7" t="s">
        <v>54</v>
      </c>
      <c r="B39" s="8" t="s">
        <v>55</v>
      </c>
      <c r="C39" s="9">
        <v>26.485000000000003</v>
      </c>
      <c r="D39" s="9">
        <v>26.472580000000001</v>
      </c>
      <c r="E39" s="9">
        <f t="shared" si="0"/>
        <v>-1.2420000000002318E-2</v>
      </c>
      <c r="F39" s="9">
        <v>99.953105531432868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56.25" x14ac:dyDescent="0.2">
      <c r="A40" s="7" t="s">
        <v>56</v>
      </c>
      <c r="B40" s="8" t="s">
        <v>57</v>
      </c>
      <c r="C40" s="9">
        <v>99.906999999999996</v>
      </c>
      <c r="D40" s="9">
        <v>99.906190000000009</v>
      </c>
      <c r="E40" s="9">
        <f t="shared" si="0"/>
        <v>-8.0999999998709882E-4</v>
      </c>
      <c r="F40" s="9">
        <v>99.999189245998792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93.75" x14ac:dyDescent="0.2">
      <c r="A41" s="7" t="s">
        <v>58</v>
      </c>
      <c r="B41" s="8" t="s">
        <v>59</v>
      </c>
      <c r="C41" s="9">
        <v>460.53199999999998</v>
      </c>
      <c r="D41" s="9">
        <v>460.53199999999998</v>
      </c>
      <c r="E41" s="9">
        <f t="shared" si="0"/>
        <v>0</v>
      </c>
      <c r="F41" s="9">
        <v>100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75" x14ac:dyDescent="0.2">
      <c r="A42" s="7" t="s">
        <v>60</v>
      </c>
      <c r="B42" s="8" t="s">
        <v>61</v>
      </c>
      <c r="C42" s="9">
        <v>107</v>
      </c>
      <c r="D42" s="9">
        <v>106.85348</v>
      </c>
      <c r="E42" s="9">
        <f t="shared" si="0"/>
        <v>-0.14651999999999532</v>
      </c>
      <c r="F42" s="9">
        <v>99.863065420560744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37.5" x14ac:dyDescent="0.2">
      <c r="A43" s="7" t="s">
        <v>62</v>
      </c>
      <c r="B43" s="8" t="s">
        <v>63</v>
      </c>
      <c r="C43" s="9">
        <v>210.2</v>
      </c>
      <c r="D43" s="9">
        <v>187.46399</v>
      </c>
      <c r="E43" s="9">
        <f t="shared" si="0"/>
        <v>-22.736009999999993</v>
      </c>
      <c r="F43" s="9">
        <v>89.183629876308274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37.5" x14ac:dyDescent="0.2">
      <c r="A44" s="7" t="s">
        <v>64</v>
      </c>
      <c r="B44" s="8" t="s">
        <v>65</v>
      </c>
      <c r="C44" s="9">
        <v>75.680000000000007</v>
      </c>
      <c r="D44" s="9">
        <v>75.680000000000007</v>
      </c>
      <c r="E44" s="9">
        <f t="shared" si="0"/>
        <v>0</v>
      </c>
      <c r="F44" s="9">
        <v>100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7.5" x14ac:dyDescent="0.2">
      <c r="A45" s="7" t="s">
        <v>66</v>
      </c>
      <c r="B45" s="8" t="s">
        <v>67</v>
      </c>
      <c r="C45" s="9">
        <v>9084.2808799999984</v>
      </c>
      <c r="D45" s="9">
        <v>8782.7192699999996</v>
      </c>
      <c r="E45" s="9">
        <f t="shared" si="0"/>
        <v>-301.56160999999884</v>
      </c>
      <c r="F45" s="9">
        <v>96.680401960446659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56.25" x14ac:dyDescent="0.2">
      <c r="A46" s="7" t="s">
        <v>68</v>
      </c>
      <c r="B46" s="8" t="s">
        <v>69</v>
      </c>
      <c r="C46" s="9">
        <v>480</v>
      </c>
      <c r="D46" s="9">
        <v>472.66532000000001</v>
      </c>
      <c r="E46" s="9">
        <f t="shared" si="0"/>
        <v>-7.3346799999999917</v>
      </c>
      <c r="F46" s="9">
        <v>98.47194166666668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37.5" x14ac:dyDescent="0.2">
      <c r="A47" s="7" t="s">
        <v>70</v>
      </c>
      <c r="B47" s="8" t="s">
        <v>71</v>
      </c>
      <c r="C47" s="9">
        <v>2400</v>
      </c>
      <c r="D47" s="9">
        <v>2333.58383</v>
      </c>
      <c r="E47" s="9">
        <f t="shared" si="0"/>
        <v>-66.416169999999966</v>
      </c>
      <c r="F47" s="9">
        <v>97.23265958333333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37.5" x14ac:dyDescent="0.2">
      <c r="A48" s="7" t="s">
        <v>72</v>
      </c>
      <c r="B48" s="8" t="s">
        <v>73</v>
      </c>
      <c r="C48" s="9">
        <v>130</v>
      </c>
      <c r="D48" s="9">
        <v>61.833200000000005</v>
      </c>
      <c r="E48" s="9">
        <f t="shared" si="0"/>
        <v>-68.166799999999995</v>
      </c>
      <c r="F48" s="9">
        <v>47.564000000000007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56.25" x14ac:dyDescent="0.2">
      <c r="A49" s="7" t="s">
        <v>74</v>
      </c>
      <c r="B49" s="8" t="s">
        <v>75</v>
      </c>
      <c r="C49" s="9">
        <v>2650</v>
      </c>
      <c r="D49" s="9">
        <v>2643.0067300000001</v>
      </c>
      <c r="E49" s="9">
        <f t="shared" si="0"/>
        <v>-6.9932699999999386</v>
      </c>
      <c r="F49" s="9">
        <v>99.736103018867922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75" x14ac:dyDescent="0.2">
      <c r="A50" s="7" t="s">
        <v>76</v>
      </c>
      <c r="B50" s="8" t="s">
        <v>77</v>
      </c>
      <c r="C50" s="9">
        <v>3860</v>
      </c>
      <c r="D50" s="9">
        <v>3831.2471700000006</v>
      </c>
      <c r="E50" s="9">
        <f t="shared" si="0"/>
        <v>-28.752829999999449</v>
      </c>
      <c r="F50" s="9">
        <v>99.255108031088099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37.5" x14ac:dyDescent="0.2">
      <c r="A51" s="7" t="s">
        <v>78</v>
      </c>
      <c r="B51" s="8" t="s">
        <v>117</v>
      </c>
      <c r="C51" s="9">
        <v>522</v>
      </c>
      <c r="D51" s="9">
        <v>514.65628000000004</v>
      </c>
      <c r="E51" s="9">
        <f t="shared" si="0"/>
        <v>-7.3437199999999621</v>
      </c>
      <c r="F51" s="9">
        <v>98.593157088122609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51.75" customHeight="1" x14ac:dyDescent="0.2">
      <c r="A52" s="7" t="s">
        <v>79</v>
      </c>
      <c r="B52" s="8" t="s">
        <v>80</v>
      </c>
      <c r="C52" s="9">
        <v>180</v>
      </c>
      <c r="D52" s="9">
        <v>167.16612000000003</v>
      </c>
      <c r="E52" s="9">
        <f t="shared" si="0"/>
        <v>-12.833879999999965</v>
      </c>
      <c r="F52" s="9">
        <v>92.870066666666688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12.5" x14ac:dyDescent="0.2">
      <c r="A53" s="7" t="s">
        <v>81</v>
      </c>
      <c r="B53" s="8" t="s">
        <v>116</v>
      </c>
      <c r="C53" s="9">
        <v>1.8391199999999999</v>
      </c>
      <c r="D53" s="9">
        <v>1.3586800000000001</v>
      </c>
      <c r="E53" s="9">
        <f t="shared" si="0"/>
        <v>-0.48043999999999976</v>
      </c>
      <c r="F53" s="9">
        <v>73.876636652311987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8.75" x14ac:dyDescent="0.2">
      <c r="A54" s="7" t="s">
        <v>82</v>
      </c>
      <c r="B54" s="8" t="s">
        <v>136</v>
      </c>
      <c r="C54" s="9">
        <v>4832.192</v>
      </c>
      <c r="D54" s="9">
        <v>4831.4471599999997</v>
      </c>
      <c r="E54" s="9">
        <f t="shared" si="0"/>
        <v>-0.74484000000029482</v>
      </c>
      <c r="F54" s="9">
        <v>99.984585877382344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75" x14ac:dyDescent="0.2">
      <c r="A55" s="7" t="s">
        <v>83</v>
      </c>
      <c r="B55" s="8" t="s">
        <v>131</v>
      </c>
      <c r="C55" s="9">
        <v>172.36</v>
      </c>
      <c r="D55" s="9">
        <v>172.35587999999998</v>
      </c>
      <c r="E55" s="9">
        <f t="shared" si="0"/>
        <v>-4.1200000000287673E-3</v>
      </c>
      <c r="F55" s="9">
        <v>99.997609654212098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56.25" x14ac:dyDescent="0.2">
      <c r="A56" s="7" t="s">
        <v>84</v>
      </c>
      <c r="B56" s="8" t="s">
        <v>115</v>
      </c>
      <c r="C56" s="9">
        <v>50</v>
      </c>
      <c r="D56" s="9">
        <v>48.819679999999998</v>
      </c>
      <c r="E56" s="9">
        <f t="shared" si="0"/>
        <v>-1.1803200000000018</v>
      </c>
      <c r="F56" s="9">
        <v>97.639359999999996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37.5" x14ac:dyDescent="0.2">
      <c r="A57" s="7" t="s">
        <v>85</v>
      </c>
      <c r="B57" s="8" t="s">
        <v>86</v>
      </c>
      <c r="C57" s="9">
        <v>3.3040000000000003</v>
      </c>
      <c r="D57" s="9">
        <v>3.3033200000000003</v>
      </c>
      <c r="E57" s="9">
        <f t="shared" si="0"/>
        <v>-6.8000000000001393E-4</v>
      </c>
      <c r="F57" s="9">
        <v>99.979418886198545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93.75" x14ac:dyDescent="0.2">
      <c r="A58" s="7" t="s">
        <v>87</v>
      </c>
      <c r="B58" s="8" t="s">
        <v>114</v>
      </c>
      <c r="C58" s="9">
        <v>499</v>
      </c>
      <c r="D58" s="9">
        <v>482.17876000000001</v>
      </c>
      <c r="E58" s="9">
        <f t="shared" si="0"/>
        <v>-16.821239999999989</v>
      </c>
      <c r="F58" s="9">
        <v>96.629010020040084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56.25" x14ac:dyDescent="0.2">
      <c r="A59" s="7" t="s">
        <v>88</v>
      </c>
      <c r="B59" s="8" t="s">
        <v>89</v>
      </c>
      <c r="C59" s="9">
        <v>583.03200000000004</v>
      </c>
      <c r="D59" s="9">
        <v>582.01799000000005</v>
      </c>
      <c r="E59" s="9">
        <f t="shared" si="0"/>
        <v>-1.0140099999999848</v>
      </c>
      <c r="F59" s="9">
        <v>99.826079872116807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37.5" x14ac:dyDescent="0.2">
      <c r="A60" s="7" t="s">
        <v>90</v>
      </c>
      <c r="B60" s="8" t="s">
        <v>111</v>
      </c>
      <c r="C60" s="9">
        <v>414.05</v>
      </c>
      <c r="D60" s="9">
        <v>413.53129999999999</v>
      </c>
      <c r="E60" s="9">
        <f t="shared" si="0"/>
        <v>-0.51870000000002392</v>
      </c>
      <c r="F60" s="9">
        <v>99.874725274725279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56.25" x14ac:dyDescent="0.2">
      <c r="A61" s="7" t="s">
        <v>91</v>
      </c>
      <c r="B61" s="8" t="s">
        <v>112</v>
      </c>
      <c r="C61" s="9">
        <v>2541.7668600000002</v>
      </c>
      <c r="D61" s="9">
        <v>2540.3761199999999</v>
      </c>
      <c r="E61" s="9">
        <f t="shared" si="0"/>
        <v>-1.3907400000002781</v>
      </c>
      <c r="F61" s="9">
        <v>99.94528451755798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56.25" x14ac:dyDescent="0.2">
      <c r="A62" s="7" t="s">
        <v>92</v>
      </c>
      <c r="B62" s="8" t="s">
        <v>113</v>
      </c>
      <c r="C62" s="9">
        <v>50</v>
      </c>
      <c r="D62" s="9">
        <v>50</v>
      </c>
      <c r="E62" s="9">
        <f t="shared" si="0"/>
        <v>0</v>
      </c>
      <c r="F62" s="9">
        <v>100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8.75" x14ac:dyDescent="0.2">
      <c r="A63" s="7" t="s">
        <v>93</v>
      </c>
      <c r="B63" s="8" t="s">
        <v>135</v>
      </c>
      <c r="C63" s="9">
        <v>705.74513999999988</v>
      </c>
      <c r="D63" s="9">
        <v>700.41216999999995</v>
      </c>
      <c r="E63" s="9">
        <f t="shared" si="0"/>
        <v>-5.332969999999932</v>
      </c>
      <c r="F63" s="9">
        <v>99.244349029452763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8.75" x14ac:dyDescent="0.2">
      <c r="A64" s="7" t="s">
        <v>94</v>
      </c>
      <c r="B64" s="8" t="s">
        <v>134</v>
      </c>
      <c r="C64" s="9">
        <v>416.7</v>
      </c>
      <c r="D64" s="9">
        <v>415.4541000000001</v>
      </c>
      <c r="E64" s="9">
        <f t="shared" si="0"/>
        <v>-1.2458999999998923</v>
      </c>
      <c r="F64" s="9">
        <v>99.701007919366475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8.75" x14ac:dyDescent="0.2">
      <c r="A65" s="7" t="s">
        <v>95</v>
      </c>
      <c r="B65" s="8" t="s">
        <v>132</v>
      </c>
      <c r="C65" s="9">
        <v>1340.0000000000002</v>
      </c>
      <c r="D65" s="9">
        <v>1338.5004799999999</v>
      </c>
      <c r="E65" s="9">
        <f t="shared" si="0"/>
        <v>-1.4995200000003024</v>
      </c>
      <c r="F65" s="9">
        <v>99.888095522388028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8.75" x14ac:dyDescent="0.2">
      <c r="A66" s="7" t="s">
        <v>96</v>
      </c>
      <c r="B66" s="8" t="s">
        <v>133</v>
      </c>
      <c r="C66" s="9">
        <v>251.7</v>
      </c>
      <c r="D66" s="9">
        <v>250.55179000000001</v>
      </c>
      <c r="E66" s="9">
        <f t="shared" si="0"/>
        <v>-1.1482099999999775</v>
      </c>
      <c r="F66" s="9">
        <v>99.543818037346057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37.5" x14ac:dyDescent="0.2">
      <c r="A67" s="7" t="s">
        <v>97</v>
      </c>
      <c r="B67" s="8" t="s">
        <v>110</v>
      </c>
      <c r="C67" s="9">
        <v>329.80499999999995</v>
      </c>
      <c r="D67" s="9">
        <v>329.79976999999997</v>
      </c>
      <c r="E67" s="9">
        <f t="shared" si="0"/>
        <v>-5.2299999999831925E-3</v>
      </c>
      <c r="F67" s="9">
        <v>99.99841421446007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37.5" x14ac:dyDescent="0.2">
      <c r="A68" s="7" t="s">
        <v>98</v>
      </c>
      <c r="B68" s="8" t="s">
        <v>99</v>
      </c>
      <c r="C68" s="9">
        <v>50</v>
      </c>
      <c r="D68" s="9">
        <v>49.9</v>
      </c>
      <c r="E68" s="9">
        <f t="shared" si="0"/>
        <v>-0.10000000000000142</v>
      </c>
      <c r="F68" s="9">
        <v>99.8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75" x14ac:dyDescent="0.2">
      <c r="A69" s="7" t="s">
        <v>100</v>
      </c>
      <c r="B69" s="8" t="s">
        <v>101</v>
      </c>
      <c r="C69" s="9">
        <v>95.030999999999992</v>
      </c>
      <c r="D69" s="9">
        <v>95.029759999999996</v>
      </c>
      <c r="E69" s="9">
        <f t="shared" si="0"/>
        <v>-1.239999999995689E-3</v>
      </c>
      <c r="F69" s="9">
        <v>99.998695162631151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75" x14ac:dyDescent="0.2">
      <c r="A70" s="7" t="s">
        <v>102</v>
      </c>
      <c r="B70" s="8" t="s">
        <v>103</v>
      </c>
      <c r="C70" s="9">
        <v>6.9119999999999999</v>
      </c>
      <c r="D70" s="9">
        <v>6.9110400000000007</v>
      </c>
      <c r="E70" s="9">
        <f t="shared" si="0"/>
        <v>-9.5999999999918373E-4</v>
      </c>
      <c r="F70" s="9">
        <v>99.986111111111114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56.25" x14ac:dyDescent="0.2">
      <c r="A71" s="7" t="s">
        <v>104</v>
      </c>
      <c r="B71" s="8" t="s">
        <v>105</v>
      </c>
      <c r="C71" s="9">
        <v>1141.67</v>
      </c>
      <c r="D71" s="9">
        <v>1141.5996400000001</v>
      </c>
      <c r="E71" s="9">
        <f t="shared" si="0"/>
        <v>-7.0359999999936917E-2</v>
      </c>
      <c r="F71" s="9">
        <v>99.993837098285852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37.5" x14ac:dyDescent="0.2">
      <c r="A72" s="7" t="s">
        <v>106</v>
      </c>
      <c r="B72" s="8" t="s">
        <v>109</v>
      </c>
      <c r="C72" s="9">
        <v>1577.8999999999999</v>
      </c>
      <c r="D72" s="9">
        <v>1576.9820900000002</v>
      </c>
      <c r="E72" s="9">
        <f t="shared" ref="E72:E73" si="1">D72-C72</f>
        <v>-0.91790999999966516</v>
      </c>
      <c r="F72" s="9">
        <v>99.94182711198431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8.75" x14ac:dyDescent="0.2">
      <c r="A73" s="10" t="s">
        <v>107</v>
      </c>
      <c r="B73" s="11" t="s">
        <v>152</v>
      </c>
      <c r="C73" s="12">
        <v>172859.71385999999</v>
      </c>
      <c r="D73" s="12">
        <v>171661.99404000002</v>
      </c>
      <c r="E73" s="12">
        <f t="shared" si="1"/>
        <v>-1197.7198199999693</v>
      </c>
      <c r="F73" s="12">
        <v>99.307114542044189</v>
      </c>
      <c r="G73" s="18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s="5" customFormat="1" ht="18.75" x14ac:dyDescent="0.2">
      <c r="A74" s="25" t="s">
        <v>153</v>
      </c>
      <c r="B74" s="26"/>
      <c r="C74" s="26"/>
      <c r="D74" s="26"/>
      <c r="E74" s="26"/>
      <c r="F74" s="27"/>
    </row>
    <row r="75" spans="1:17" ht="37.5" x14ac:dyDescent="0.2">
      <c r="A75" s="7" t="s">
        <v>6</v>
      </c>
      <c r="B75" s="8" t="s">
        <v>142</v>
      </c>
      <c r="C75" s="9">
        <v>17</v>
      </c>
      <c r="D75" s="9">
        <v>17</v>
      </c>
      <c r="E75" s="9">
        <f>D75-C75</f>
        <v>0</v>
      </c>
      <c r="F75" s="9">
        <v>100</v>
      </c>
      <c r="G75" s="4"/>
    </row>
    <row r="76" spans="1:17" ht="56.25" x14ac:dyDescent="0.2">
      <c r="A76" s="7" t="s">
        <v>9</v>
      </c>
      <c r="B76" s="8" t="s">
        <v>10</v>
      </c>
      <c r="C76" s="9">
        <v>4773.8040000000001</v>
      </c>
      <c r="D76" s="9">
        <v>4773.8040000000001</v>
      </c>
      <c r="E76" s="9">
        <f t="shared" ref="E76:E93" si="2">D76-C76</f>
        <v>0</v>
      </c>
      <c r="F76" s="9">
        <v>100</v>
      </c>
      <c r="G76" s="4"/>
    </row>
    <row r="77" spans="1:17" ht="37.5" x14ac:dyDescent="0.2">
      <c r="A77" s="7" t="s">
        <v>11</v>
      </c>
      <c r="B77" s="8" t="s">
        <v>130</v>
      </c>
      <c r="C77" s="9">
        <v>31.308</v>
      </c>
      <c r="D77" s="9">
        <v>31.308</v>
      </c>
      <c r="E77" s="9">
        <f t="shared" si="2"/>
        <v>0</v>
      </c>
      <c r="F77" s="9">
        <v>100</v>
      </c>
      <c r="G77" s="4"/>
    </row>
    <row r="78" spans="1:17" ht="18.75" x14ac:dyDescent="0.2">
      <c r="A78" s="7" t="s">
        <v>21</v>
      </c>
      <c r="B78" s="8" t="s">
        <v>143</v>
      </c>
      <c r="C78" s="9">
        <v>247.88800000000001</v>
      </c>
      <c r="D78" s="9">
        <v>247.88800000000001</v>
      </c>
      <c r="E78" s="9">
        <f t="shared" si="2"/>
        <v>0</v>
      </c>
      <c r="F78" s="9">
        <v>100</v>
      </c>
      <c r="G78" s="4"/>
    </row>
    <row r="79" spans="1:17" ht="18.75" x14ac:dyDescent="0.2">
      <c r="A79" s="7" t="s">
        <v>22</v>
      </c>
      <c r="B79" s="8" t="s">
        <v>127</v>
      </c>
      <c r="C79" s="9">
        <v>438.90800000000002</v>
      </c>
      <c r="D79" s="9">
        <v>438.90696000000003</v>
      </c>
      <c r="E79" s="9">
        <f t="shared" si="2"/>
        <v>-1.0399999999890497E-3</v>
      </c>
      <c r="F79" s="9">
        <v>99.999763048292579</v>
      </c>
      <c r="G79" s="4"/>
    </row>
    <row r="80" spans="1:17" ht="18.75" x14ac:dyDescent="0.2">
      <c r="A80" s="7" t="s">
        <v>23</v>
      </c>
      <c r="B80" s="8" t="s">
        <v>126</v>
      </c>
      <c r="C80" s="9">
        <v>554</v>
      </c>
      <c r="D80" s="9">
        <v>553.96</v>
      </c>
      <c r="E80" s="9">
        <f t="shared" si="2"/>
        <v>-3.999999999996362E-2</v>
      </c>
      <c r="F80" s="9">
        <v>99.992779783393502</v>
      </c>
      <c r="G80" s="4"/>
    </row>
    <row r="81" spans="1:7" ht="37.5" x14ac:dyDescent="0.2">
      <c r="A81" s="7" t="s">
        <v>24</v>
      </c>
      <c r="B81" s="8" t="s">
        <v>25</v>
      </c>
      <c r="C81" s="9">
        <v>2191.4230000000002</v>
      </c>
      <c r="D81" s="9">
        <v>2191.4220099999998</v>
      </c>
      <c r="E81" s="9">
        <f t="shared" si="2"/>
        <v>-9.9000000045634806E-4</v>
      </c>
      <c r="F81" s="9">
        <v>99.999954823874688</v>
      </c>
    </row>
    <row r="82" spans="1:7" ht="37.5" x14ac:dyDescent="0.2">
      <c r="A82" s="7" t="s">
        <v>26</v>
      </c>
      <c r="B82" s="8" t="s">
        <v>144</v>
      </c>
      <c r="C82" s="9">
        <v>1814.116</v>
      </c>
      <c r="D82" s="9">
        <v>1814.115</v>
      </c>
      <c r="E82" s="9">
        <f t="shared" si="2"/>
        <v>-9.9999999997635314E-4</v>
      </c>
      <c r="F82" s="9">
        <v>99.999944876733352</v>
      </c>
    </row>
    <row r="83" spans="1:7" ht="18.75" x14ac:dyDescent="0.2">
      <c r="A83" s="7" t="s">
        <v>35</v>
      </c>
      <c r="B83" s="8" t="s">
        <v>36</v>
      </c>
      <c r="C83" s="9">
        <v>23.012</v>
      </c>
      <c r="D83" s="9">
        <v>22.812000000000001</v>
      </c>
      <c r="E83" s="9">
        <f t="shared" si="2"/>
        <v>-0.19999999999999929</v>
      </c>
      <c r="F83" s="9">
        <v>99.130888232226667</v>
      </c>
    </row>
    <row r="84" spans="1:7" ht="18.75" x14ac:dyDescent="0.2">
      <c r="A84" s="7" t="s">
        <v>37</v>
      </c>
      <c r="B84" s="8" t="s">
        <v>145</v>
      </c>
      <c r="C84" s="9">
        <v>897</v>
      </c>
      <c r="D84" s="9">
        <v>893.58454000000006</v>
      </c>
      <c r="E84" s="9">
        <f t="shared" si="2"/>
        <v>-3.4154599999999391</v>
      </c>
      <c r="F84" s="9">
        <v>99.61923522853958</v>
      </c>
    </row>
    <row r="85" spans="1:7" ht="37.5" x14ac:dyDescent="0.2">
      <c r="A85" s="7" t="s">
        <v>40</v>
      </c>
      <c r="B85" s="8" t="s">
        <v>41</v>
      </c>
      <c r="C85" s="9">
        <v>135.13800000000001</v>
      </c>
      <c r="D85" s="9">
        <v>135.13800000000001</v>
      </c>
      <c r="E85" s="9">
        <f t="shared" si="2"/>
        <v>0</v>
      </c>
      <c r="F85" s="9">
        <v>100</v>
      </c>
    </row>
    <row r="86" spans="1:7" ht="18.75" x14ac:dyDescent="0.2">
      <c r="A86" s="7" t="s">
        <v>82</v>
      </c>
      <c r="B86" s="8" t="s">
        <v>136</v>
      </c>
      <c r="C86" s="9">
        <v>4859.8330000000005</v>
      </c>
      <c r="D86" s="9">
        <v>945.48778000000004</v>
      </c>
      <c r="E86" s="9">
        <f t="shared" si="2"/>
        <v>-3914.3452200000006</v>
      </c>
      <c r="F86" s="9">
        <v>19.455149590531196</v>
      </c>
    </row>
    <row r="87" spans="1:7" ht="56.25" x14ac:dyDescent="0.2">
      <c r="A87" s="7" t="s">
        <v>91</v>
      </c>
      <c r="B87" s="8" t="s">
        <v>112</v>
      </c>
      <c r="C87" s="9">
        <v>21.083000000000002</v>
      </c>
      <c r="D87" s="9">
        <v>21.083000000000002</v>
      </c>
      <c r="E87" s="9">
        <f t="shared" si="2"/>
        <v>0</v>
      </c>
      <c r="F87" s="9">
        <v>100</v>
      </c>
    </row>
    <row r="88" spans="1:7" ht="37.5" x14ac:dyDescent="0.2">
      <c r="A88" s="7" t="s">
        <v>93</v>
      </c>
      <c r="B88" s="8" t="s">
        <v>146</v>
      </c>
      <c r="C88" s="9">
        <v>15</v>
      </c>
      <c r="D88" s="9">
        <v>14.971360000000001</v>
      </c>
      <c r="E88" s="9">
        <f t="shared" si="2"/>
        <v>-2.8639999999999333E-2</v>
      </c>
      <c r="F88" s="9">
        <v>99.809066666666666</v>
      </c>
    </row>
    <row r="89" spans="1:7" ht="18.75" x14ac:dyDescent="0.2">
      <c r="A89" s="7" t="s">
        <v>95</v>
      </c>
      <c r="B89" s="8" t="s">
        <v>147</v>
      </c>
      <c r="C89" s="9">
        <v>27.5</v>
      </c>
      <c r="D89" s="9">
        <v>27.5</v>
      </c>
      <c r="E89" s="9">
        <f t="shared" si="2"/>
        <v>0</v>
      </c>
      <c r="F89" s="9">
        <v>100</v>
      </c>
    </row>
    <row r="90" spans="1:7" ht="56.25" x14ac:dyDescent="0.2">
      <c r="A90" s="7" t="s">
        <v>104</v>
      </c>
      <c r="B90" s="8" t="s">
        <v>105</v>
      </c>
      <c r="C90" s="9">
        <v>24</v>
      </c>
      <c r="D90" s="9">
        <v>24</v>
      </c>
      <c r="E90" s="9">
        <f t="shared" si="2"/>
        <v>0</v>
      </c>
      <c r="F90" s="9">
        <v>100</v>
      </c>
    </row>
    <row r="91" spans="1:7" ht="37.5" x14ac:dyDescent="0.2">
      <c r="A91" s="7" t="s">
        <v>148</v>
      </c>
      <c r="B91" s="8" t="s">
        <v>149</v>
      </c>
      <c r="C91" s="9">
        <v>504.66</v>
      </c>
      <c r="D91" s="9">
        <v>504.66</v>
      </c>
      <c r="E91" s="9">
        <f t="shared" si="2"/>
        <v>0</v>
      </c>
      <c r="F91" s="9">
        <v>100</v>
      </c>
    </row>
    <row r="92" spans="1:7" ht="37.5" x14ac:dyDescent="0.2">
      <c r="A92" s="7" t="s">
        <v>150</v>
      </c>
      <c r="B92" s="8" t="s">
        <v>151</v>
      </c>
      <c r="C92" s="9">
        <v>167.13</v>
      </c>
      <c r="D92" s="9">
        <v>167.13</v>
      </c>
      <c r="E92" s="9">
        <f t="shared" si="2"/>
        <v>0</v>
      </c>
      <c r="F92" s="9">
        <v>100</v>
      </c>
    </row>
    <row r="93" spans="1:7" ht="18.75" x14ac:dyDescent="0.2">
      <c r="A93" s="10" t="s">
        <v>107</v>
      </c>
      <c r="B93" s="11" t="s">
        <v>154</v>
      </c>
      <c r="C93" s="12">
        <v>16742.803000000004</v>
      </c>
      <c r="D93" s="12">
        <v>12824.770649999999</v>
      </c>
      <c r="E93" s="16">
        <f t="shared" si="2"/>
        <v>-3918.032350000005</v>
      </c>
      <c r="F93" s="12">
        <v>76.598707217662394</v>
      </c>
      <c r="G93" s="18"/>
    </row>
    <row r="94" spans="1:7" ht="18.75" x14ac:dyDescent="0.3">
      <c r="A94" s="13"/>
      <c r="B94" s="14" t="s">
        <v>155</v>
      </c>
      <c r="C94" s="15">
        <f>C93+C73</f>
        <v>189602.51686</v>
      </c>
      <c r="D94" s="15">
        <v>184486.8</v>
      </c>
      <c r="E94" s="15">
        <f>D94-C94</f>
        <v>-5115.716860000015</v>
      </c>
      <c r="F94" s="15">
        <f>D94/C94*100</f>
        <v>97.301872915654712</v>
      </c>
      <c r="G94" s="18" t="s">
        <v>107</v>
      </c>
    </row>
    <row r="97" spans="2:4" ht="18.75" x14ac:dyDescent="0.3">
      <c r="B97" s="17" t="s">
        <v>156</v>
      </c>
      <c r="C97" s="17"/>
      <c r="D97" s="17" t="s">
        <v>157</v>
      </c>
    </row>
  </sheetData>
  <mergeCells count="5">
    <mergeCell ref="A4:F4"/>
    <mergeCell ref="A7:F7"/>
    <mergeCell ref="A74:F74"/>
    <mergeCell ref="A3:F3"/>
    <mergeCell ref="E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2019-03-28T05:59:45Z</cp:lastPrinted>
  <dcterms:created xsi:type="dcterms:W3CDTF">2019-01-03T08:15:46Z</dcterms:created>
  <dcterms:modified xsi:type="dcterms:W3CDTF">2019-06-03T11:10:05Z</dcterms:modified>
</cp:coreProperties>
</file>